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eri Ehandi\Documents\Projektid ja toetused\HEV projekt 2025\Tabelid projektist\"/>
    </mc:Choice>
  </mc:AlternateContent>
  <bookViews>
    <workbookView xWindow="0" yWindow="0" windowWidth="19200" windowHeight="6350"/>
  </bookViews>
  <sheets>
    <sheet name="Leht1" sheetId="1" r:id="rId1"/>
  </sheets>
  <definedNames>
    <definedName name="_xlnm._FilterDatabase" localSheetId="0" hidden="1">Leht1!$A$4:$B$58</definedName>
  </definedNames>
  <calcPr calcId="162913"/>
  <extLst>
    <ext uri="GoogleSheetsCustomDataVersion2">
      <go:sheetsCustomData xmlns:go="http://customooxmlschemas.google.com/" r:id="rId5" roundtripDataChecksum="MbbqKYHjXr7jhPMxQlU6xkdY6PUVsXSF6VA4SOSukNw="/>
    </ext>
  </extLst>
</workbook>
</file>

<file path=xl/calcChain.xml><?xml version="1.0" encoding="utf-8"?>
<calcChain xmlns="http://schemas.openxmlformats.org/spreadsheetml/2006/main">
  <c r="F88" i="1" l="1"/>
  <c r="F87" i="1" l="1"/>
  <c r="F84" i="1"/>
  <c r="F86" i="1"/>
  <c r="F85" i="1"/>
  <c r="F83" i="1"/>
  <c r="F82" i="1"/>
  <c r="F81" i="1"/>
  <c r="F80" i="1"/>
  <c r="F79" i="1"/>
  <c r="F78" i="1"/>
  <c r="F77" i="1"/>
  <c r="F76" i="1"/>
  <c r="F75" i="1"/>
  <c r="F74" i="1"/>
  <c r="F73" i="1" l="1"/>
  <c r="F72" i="1" l="1"/>
  <c r="F70" i="1"/>
  <c r="F71" i="1"/>
  <c r="F69" i="1"/>
  <c r="F68" i="1"/>
  <c r="F67" i="1"/>
  <c r="F66" i="1"/>
  <c r="F64" i="1"/>
  <c r="F65" i="1"/>
  <c r="F63" i="1"/>
  <c r="F62" i="1"/>
  <c r="F61" i="1"/>
  <c r="F60" i="1"/>
  <c r="F59" i="1"/>
  <c r="F58" i="1"/>
  <c r="F57" i="1"/>
  <c r="F56" i="1"/>
  <c r="F53" i="1"/>
  <c r="F54" i="1"/>
  <c r="F55" i="1"/>
  <c r="F52" i="1"/>
  <c r="F50" i="1" l="1"/>
  <c r="G36" i="1"/>
  <c r="G37" i="1"/>
  <c r="G34" i="1"/>
  <c r="G35" i="1"/>
  <c r="G38" i="1"/>
  <c r="G39" i="1"/>
  <c r="G45" i="1"/>
  <c r="D46" i="1"/>
  <c r="F41" i="1"/>
  <c r="G41" i="1" s="1"/>
  <c r="F42" i="1"/>
  <c r="G42" i="1" s="1"/>
  <c r="G43" i="1"/>
  <c r="G44" i="1"/>
  <c r="F40" i="1"/>
  <c r="G40" i="1" s="1"/>
  <c r="G24" i="1"/>
  <c r="G25" i="1"/>
  <c r="G26" i="1"/>
  <c r="G27" i="1"/>
  <c r="G28" i="1"/>
  <c r="G29" i="1"/>
  <c r="G33" i="1"/>
  <c r="F31" i="1"/>
  <c r="G31" i="1" s="1"/>
  <c r="F32" i="1"/>
  <c r="G32" i="1" s="1"/>
  <c r="F30" i="1"/>
  <c r="G30" i="1" s="1"/>
  <c r="F7" i="1"/>
  <c r="G7" i="1" s="1"/>
  <c r="F8" i="1"/>
  <c r="G8" i="1" s="1"/>
  <c r="F9" i="1"/>
  <c r="G9" i="1" s="1"/>
  <c r="F10" i="1"/>
  <c r="G10" i="1" s="1"/>
  <c r="F11" i="1"/>
  <c r="G11" i="1" s="1"/>
  <c r="F12" i="1"/>
  <c r="G12" i="1" s="1"/>
  <c r="F13" i="1"/>
  <c r="G13" i="1" s="1"/>
  <c r="F14" i="1"/>
  <c r="G14" i="1" s="1"/>
  <c r="F15" i="1"/>
  <c r="G15" i="1" s="1"/>
  <c r="F16" i="1"/>
  <c r="G16" i="1" s="1"/>
  <c r="F17" i="1"/>
  <c r="G17" i="1" s="1"/>
  <c r="F18" i="1"/>
  <c r="G18" i="1" s="1"/>
  <c r="F19" i="1"/>
  <c r="G19" i="1" s="1"/>
  <c r="F20" i="1"/>
  <c r="G20" i="1" s="1"/>
  <c r="F21" i="1"/>
  <c r="G21" i="1" s="1"/>
  <c r="F22" i="1"/>
  <c r="G22" i="1" s="1"/>
  <c r="F23" i="1"/>
  <c r="G23" i="1" s="1"/>
  <c r="F6" i="1"/>
  <c r="G6" i="1" s="1"/>
  <c r="F46" i="1" l="1"/>
  <c r="G46" i="1" s="1"/>
  <c r="G50" i="1" s="1"/>
</calcChain>
</file>

<file path=xl/comments1.xml><?xml version="1.0" encoding="utf-8"?>
<comments xmlns="http://schemas.openxmlformats.org/spreadsheetml/2006/main">
  <authors>
    <author/>
    <author>Meeri Ehandi</author>
  </authors>
  <commentList>
    <comment ref="B2" authorId="0" shapeId="0">
      <text>
        <r>
          <rPr>
            <sz val="11"/>
            <color theme="1"/>
            <rFont val="Calibri"/>
            <scheme val="minor"/>
          </rPr>
          <t>Siin tulbas tohib olla ainult üks kolmest
1) Kaasava hariduse põhimõtete rakendamiseks vajalikud ehitustööd
2) Õppe- või abivahendite või õppematerjalide või -vara ostmine
3) Sisustuse või seadmete ostmine
======</t>
        </r>
      </text>
    </comment>
    <comment ref="B4" authorId="0" shapeId="0">
      <text>
        <r>
          <rPr>
            <sz val="11"/>
            <color theme="1"/>
            <rFont val="Calibri"/>
            <scheme val="minor"/>
          </rPr>
          <t>======
ID#AAABbIqRqYM
Pille-Triin Pääsukene    (2024-12-31 08:52:25)
õppe- ja abivahendid;
sisustus ja seadmed; 
ehitustööd. Kajastage erinevad tegevused eri ridadel.</t>
        </r>
      </text>
    </comment>
    <comment ref="C4" authorId="0" shapeId="0">
      <text>
        <r>
          <rPr>
            <sz val="11"/>
            <color theme="1"/>
            <rFont val="Calibri"/>
            <scheme val="minor"/>
          </rPr>
          <t>======
ID#AAABbIqRqYQ
Kristel Meesak-Seesmaa    (2024-12-31 08:52:25)
Mida, kui palju planeeritakse soetada, kui suure hulga HEV õpilaste vajaduste katmiseks, et õpilane saaks osaleda elukohajärgses koolis.</t>
        </r>
      </text>
    </comment>
    <comment ref="H4" authorId="0" shapeId="0">
      <text>
        <r>
          <rPr>
            <sz val="11"/>
            <color theme="1"/>
            <rFont val="Calibri"/>
            <scheme val="minor"/>
          </rPr>
          <t>======
ID#AAABbIqRqYY
Pille-Triin Pääsukene    (2024-12-31 08:52:25)
Link kodulehele;
hinnapakkumus, selgitus</t>
        </r>
      </text>
    </comment>
    <comment ref="I4" authorId="0" shapeId="0">
      <text>
        <r>
          <rPr>
            <sz val="11"/>
            <color theme="1"/>
            <rFont val="Calibri"/>
            <scheme val="minor"/>
          </rPr>
          <t>======
ID#AAABbIqRqYU
Pille-Triin Pääsukene    (2024-12-31 08:52:25)
Selgitada, kuidas aitab kaasa HEV õpilaste integreerimisele.</t>
        </r>
      </text>
    </comment>
    <comment ref="C36" authorId="1" shapeId="0">
      <text>
        <r>
          <rPr>
            <b/>
            <sz val="9"/>
            <color indexed="81"/>
            <rFont val="Segoe UI"/>
            <family val="2"/>
          </rPr>
          <t>Meeri Ehandi:</t>
        </r>
        <r>
          <rPr>
            <sz val="9"/>
            <color indexed="81"/>
            <rFont val="Segoe UI"/>
            <family val="2"/>
          </rPr>
          <t xml:space="preserve">
neid ei tule, OSMOt kindlasti, klappe ehk mõtleme. </t>
        </r>
      </text>
    </comment>
    <comment ref="C39" authorId="1" shapeId="0">
      <text>
        <r>
          <rPr>
            <b/>
            <sz val="9"/>
            <color indexed="81"/>
            <rFont val="Segoe UI"/>
            <family val="2"/>
          </rPr>
          <t>Meeri Ehandi:</t>
        </r>
        <r>
          <rPr>
            <sz val="9"/>
            <color indexed="81"/>
            <rFont val="Segoe UI"/>
            <family val="2"/>
          </rPr>
          <t xml:space="preserve">
siia tuleb juurde sunoreki transport, praegu ma selle summat veel ei tea, aga mõni euro ikka.</t>
        </r>
      </text>
    </comment>
  </commentList>
  <extLst>
    <ext xmlns:r="http://schemas.openxmlformats.org/officeDocument/2006/relationships" uri="GoogleSheetsCustomDataVersion2">
      <go:sheetsCustomData xmlns:go="http://customooxmlschemas.google.com/" r:id="rId1" roundtripDataSignature="AMtx7mjaHqEMx2Dh8oO00rGRcwLQRI4ujw=="/>
    </ext>
  </extLst>
</comments>
</file>

<file path=xl/sharedStrings.xml><?xml version="1.0" encoding="utf-8"?>
<sst xmlns="http://schemas.openxmlformats.org/spreadsheetml/2006/main" count="402" uniqueCount="243">
  <si>
    <t>Kooli nimi</t>
  </si>
  <si>
    <t xml:space="preserve">Tegevus </t>
  </si>
  <si>
    <t>Toode/teenus/selgitus</t>
  </si>
  <si>
    <t>Maksumuse alus</t>
  </si>
  <si>
    <t>Olulisus</t>
  </si>
  <si>
    <t>Kohila Gümnaasium</t>
  </si>
  <si>
    <t>Õppe- või abivahendite või õppematerjalide või -vara ostmine</t>
  </si>
  <si>
    <t>Topoloogia komplekt tajude arendamiseks - 3 komplekti. 2 Kohila õppehoonesse ja 1 Hagerisse (HEV õpilased on integreeritud tavaklassi, väikese õpilaste arvuga klassid), eelkõige 1.-4. klasside HEV lastele, eripedagoogi tundides ja väikeklassides individuaalseks tööks või tavaklassis individuaalseks tööks lastel, kellel on vaja toetada visuaalruumilise taju arengut. I-II kooliastme HEV õpilased. HEV õpilasi on KG-s: I-III kooliastmes 68 õpilast tõhustatud toe või eritoe otsusega, lisaks on juba pöördunud Rajaleidjasse ning sealt otsuse ootel veel 16 õpilast ning lisaks 5 õpilase dokumendid on ettevalmistamisel ja saatmisel Rajaleidjasse.</t>
  </si>
  <si>
    <t xml:space="preserve">Mäng aitab toetada visuaalruumilise taju arengut. Visuaalruumilise taju probleemidega on seotud raskused matemaatika õppimisel, nt sümbolite segistamine, peegelkiri, ruumisuhete mõistmise probleemid, arvutuskäikude vormistamine, sümbolite paigutamine, raskused näitlike vahenditega töötamisel, arvkiirel arvude paiknemise, mõistetega eespool, tagapool, suurem, väiksem jne, numbrite tajumisega probleemid, ruumiliste kujundite äratundmine jpm. Vahendit saab kasutada nii eripedagoogi tundides kui väikeklassides eelkõige I kooliastmes. Kohvris sisaldub 14 geomeetrilist kujundit ja 15 puidust pulka kuni 50 erineva geomeetrilise mustri moodustamiseks ning 25 kahepoolset õppekaarti. Sobilik tajude arendamiseks, ruumilise mõtlemise arendamiseks ja kujundite tundmaõppimiseks jpm. </t>
  </si>
  <si>
    <t>Geomeetriliste kujundite komplekt tajude arengu toetamiseks. 4 Kohila õppehoonesse ja 2 Hagerisse, eelkõige 1.-4. klasside HEV lastele, eripedagoogi tundides, väikeklassides kui ka tavaklassis nii individuaalseks kui rühmades tööks lastele, kellel on vaja toetada visuaalruumilise taju arengut. I kooliastme HEV õpilased</t>
  </si>
  <si>
    <t xml:space="preserve">Mäng aitab toetada visuaalruumilise taju arengut. Visuaalruumilise taju probleemidega on seotud matemaatika õppimisel sümbolite segistamine, peegelkiri, ruumisuhete mõistmise probleemid, arvutuskäikude vormistamine, sümbolite paigutamine, raskused näitlike vahenditega töötamisel, numbrite tajumisega probleemid, ruumiliste kujundite äratundmine jpm. Vahendit saab kasutada nii eripedagoogi tundides, väikeklassides kui ka tavaklassis õppivate matemaatikaraskusega HEV õpilaste arengu toetamiseks eelkõige I kooliastmes. Mitmekesine vahend, mis lisaks visuaalruumilisele tajule toetab koostööoskuse kujunemist kui teha tööd paaris/grupis, keskendumist, silma ja käe koordinatsiooni jpm. </t>
  </si>
  <si>
    <t>Geomeetria peegel. 12 Kohila õppehoonesse ja 6 Hagerisse, eelkõige 1.-4. klasside HEV lastele, väikeklassides kui ka tavaklassis lastele, kellel on vaja toetada visuaalruumilise taju arengut. I-III kooliastme HEV õpilased</t>
  </si>
  <si>
    <t>https://teemeise.ee/geomeetria-peegel</t>
  </si>
  <si>
    <t xml:space="preserve">Põhjendus ja vajaduse selgitus sama, mis kahe eelmise vahendi juures kirjas. Visuaalruumilise taju probleemidega lapsed on tõsistes raskustes joonestamisel, joonlauaga mõõtmisel ja töötamisel. See on hea väikevahend, mis arendab ruumilist ja loogilist mõtlemist, silma-käe koostööd, kasutamiseks arendustegevuses õpiabitundides, väikeklassides ja tavaklassides HEV õpilastel eelkõige matemaatika tundides I-III kooliastmeni. Vahendite koguse valikul on arvestatud, et väikeklassis õpib kuni 12 õpilast ja vähemalt iga õpilase kohta vahend, samas on võimalik kasutada paralleelselt mitmes klassis õpilastel, kes seda vahendit just abistamiseks vajavad, samuti eripedagoogi tundides jms kombinatsioonid. </t>
  </si>
  <si>
    <t>Läbipaistvad värvilised geomeetrilised kujundid, kehade komplekt 10 erineva kujundit 6 värvitoonis. 1 komplekt Hagerisse ja 6 komplekti Kohilasse. Arvestatud, et komplektiga saab tööd teha nii rühmas kui individuaalselt. I-III kooliastme HEV õpilased.</t>
  </si>
  <si>
    <t>https://teemeise.ee/labipaistvad-geomeetrilised-kujundid-120tk</t>
  </si>
  <si>
    <t xml:space="preserve">Ennekõike visuaalruumilise taju arendamiseks, kasutatav erinevatel viisidel I-III kooliastmetes. Probleemide korral on raskusi silma-käe koostöös, hulkade tajumisel (nt taju püsivuse probleemiga lapsed ei mõista, et hulga suurus ei muutu, kui osade asukoht ruumis muutub jms), loendamisel, hulkade moodustamisel, järjestamisel, hulga ja arvu vastavuse mõistmisel jne. See on mitmekesiseid võimalusi pakkuv vahend, mis lisaks kujundite õppimisele võimaldab palju enamat, nt hulkade moodustamine erinevate tunnuste alusel, arvutamine, arv ja hulga vastavuse mõistmise toetamine, ruumala/pindala arvutamine, mõõtmine jm praktilised tegevused. </t>
  </si>
  <si>
    <t>Geomeetria õppimise pistikkomplekt, ruumiliste kujundite ehitamiseks keradest ja varrastest. 6 komplekti Kohila õppehoonesse (võimaldab teha tööd üksi või paaris ühe komplektiga) ning 1 komplekt Hagerisse. I-III kooliastme HEV õpilased.</t>
  </si>
  <si>
    <t>https://teemeise.ee/geomeetria-oppimise-komplekt</t>
  </si>
  <si>
    <t xml:space="preserve">Mitmekesine õppekomplekt visuaalruumilise taju arendamiseks HEV laste õppe toetamiseks I-III kooliastmes. Lisaks matemaatikas geomeetriliste põhiterminite, näiteks serva, külje, põhipinna, kõrguse või diagonaali tundmaõppimiseks ja seoste mõistmise toetamisele saab seda komplekti rakendada loodusainetes (loodusõpetus, füüsika, keemia, bioloogia) kolmandas kooliastmes. </t>
  </si>
  <si>
    <t>Geomeetrilised kujundid pinnalaotusega. 6 komplekti Kohila õppehoonesse ning 1 komplekt Hagerisse. I-III kooliastme HEV õpilased.</t>
  </si>
  <si>
    <t>https://teemeise.ee/geomeetrilised-kujundid-pinnalaotusega-11-tk-edx21347</t>
  </si>
  <si>
    <t xml:space="preserve">Põhjendus ja vajaduse selgitus sama, mis eelmiste vahendite juures kirjas. Sobib kasutamiseks I-III kooliastmes, seda erinevate raskusastmetega ülesannete loomiseks ja lahendamise toetamiseks. Toetab sümmeetria, ümbermõõdu, ruumala ja pindala mõistmist, mis erinevate tajuprobleemidega õpilaste jaoks on väga keeruline. </t>
  </si>
  <si>
    <t>Arvutusklotside komplekt. 12 komplekti Kohila õppehoonesse, 12 komplekti Hageri õppehoonesse. Komplektide arv on suur selle tõttu, et need on väga aktiivselt kasutuses ja ristkasutust on selle tõttu keerulisem korraldada. Praegu on 12+12 variant planeeritud, kuid siin võib tekkida vajadus ka õppehoonete vahel kasutust koordineerida vastavalt kasutamise intensiivsusele. I-II kooliastme HEV õpilased.</t>
  </si>
  <si>
    <t>https://teemeise.ee/arvutusklotsid-puidust-308-tk</t>
  </si>
  <si>
    <t>Väga mitmekesiselt kasutatav komplekt HEV õpilaste õppetöö materialiseerimiseks. Lisaks hulga ja arvu vahelise seose kujunemise toetamisele, tehete õppimisele, annab mitmekesiseid võimalusi erinevate mõistete kujunemise totamisel nt LÕK õpilastel - suurem- väiksem, pikem-lühem, tumedam-heledam, kõrgem-madalam jne.</t>
  </si>
  <si>
    <t>Täringute komplekt arvutusoskuse kujunemise toetamiseks. 1 komplekt Kohilasse ja 1 komplekt Hagerisse. Sobib kasutamiseks I-III kooliastmeni nii LÕK kui RÕK õppekaval õppivate laste õppetegevuse mitmekesistamisel ja toetamisel.</t>
  </si>
  <si>
    <t>https://teemeise.ee/taringute-komplekt-161-osaline</t>
  </si>
  <si>
    <t xml:space="preserve">Väga mitmekesine komplekt HEV õpilaste õppetöö materialiseerimiseks.  Ühelt poolt mänguline õppimine, mis toetab õpimotivatsiooni,teiselt poolt toetavad sümbolid, arvud, hulgad täringutel HEV õpilase töömälu, mille maht HEV õpilastel, eriti LÕK õppekaval õppijatel on väiksem  (nt aitab hoida arve töömälus seni kui tehe on sooritatud). Võimaldab ka nt arvusid järjestada, rühmitada, arve numbritest koostada jpm. Komplekt võimaldab hästi raskusastet reguleerida,erineva raskusastmega mäng erinevatel gruppidel klassis. </t>
  </si>
  <si>
    <t>Harilike murdude klassikomplekt, mis koosneb õpetajale mõeldud magnetiga murdarvude komplektist ning 12 väikestes plastkarpides olevatest harilike murdude komplektidest õpilastele. 1 komplekt Kohila õppehoonesse ja teine Hagerisse. Sobib HEV õpilastel kasutamiseks I-II kooliastmes, LÕK II-III kooliastmes.</t>
  </si>
  <si>
    <t>https://teemeise.ee/harilike-murdude-klassikomplekt</t>
  </si>
  <si>
    <t>Harilike murdude õppimine vajab väga palju visualiseerimist, silma-käe koostööd ja praktilist õpet, toetub hulkade tajumisele ja hulkadega õpereerimisele, mistõttu sobib see komplekt väga hästi ka HEV õpilaste õppetööks. Vahend toetab tähelepanu, taju, mälu, võrdlemisoskust jpm, võimaldab liikumist tunnis, koostööd.</t>
  </si>
  <si>
    <t>Õppemäng harilike murdude õppimiseks. 12 komplekti Kohilasse ja 6 Hagerisse. Sobib HEV õpilastel kasutamiseks I-II kooliastmes, LÕK II-III kooliastmes.</t>
  </si>
  <si>
    <t>https://teemeise.ee/oppemang-vikerkaarevarvilised-murrud</t>
  </si>
  <si>
    <t xml:space="preserve">Sama põhjendus kui eelmisel vahendil. See vahend võimaldab koostada erinevaid tehteid, on palju võimalusi uurida murdude omavahelisi seoseid jpm.  </t>
  </si>
  <si>
    <t xml:space="preserve">Magnetilised kaardid arvu koostise uurimiseks. 3 komplekti Kohila õppehoonesse ja 1 komlekt Hagerisse. On kasutatav mitmes klassis tahvlil, mistõttu on vaja korraga enam kui 1 komplekti Kohilasse. Sobib HEV õpilastel kasutamiseks I kooliastmes, LÕK II kooliastmes. Arvu koostise õppimiseks saab seda kasutada väikeklassides 1.-3. ja LÕK õppekaval õppivate laste jaoks 4.-5. klassides. </t>
  </si>
  <si>
    <t>https://teemeise.ee/magnetilised-kaardid-arvuvahemiku-1000-uurimiseks</t>
  </si>
  <si>
    <t xml:space="preserve">Põhjendused on kõik toodud eelpool. Seotud ennekõike arvu ja visuaalruumilise taju probleemidega laste õppetööga, võimaldab mänguliselt arvude koostist uurida, järjestamist, võrdlemist, vea parandamist, paigutamist arvkiirele jpm, seda mänguliselt, mis annab tunnis võimalusi aktiivseteks liikumispausideks, mis omakorda toetab tähelepanu ning keskendumist. </t>
  </si>
  <si>
    <t>Matemaatikamäng liitmise ja lahutamise harjutamiseks 100 piires. 3 mängu Kohilasse ja 1 Hagerisse. Sobib HEV õpilastele tavaõppekaval I kooliastmes, LÕK õppekaval õppijatele peamiselt I-II kooliastmes.</t>
  </si>
  <si>
    <t>https://teemeise.ee/schubitrix-matemaatika-liitmine-ja-lahutamine-100-piires</t>
  </si>
  <si>
    <t xml:space="preserve">Õppevahend, mis toob tundi mängulist õppimist ja toetab motivatsiooni, koostöist õppimist. Arendab tähelepanu, numbrite taju  (arvu koostis, üksteise kontrollimine), peast arvutamist,  toetab numbrite taju, toetab töömälu. Võimalus raskusastet reguleerida vastavalt vilumuse kujunemisele, õpetaja saab õppetööd individualiseerida, õpilasi gruppides tööle panna. </t>
  </si>
  <si>
    <t>Matemaatikamäng liitmise ja lahutamise harjutamiseks 1000 piires. 3 mängu Kohilasse ja 1 Hagerisse. Sobib HEV õpilastele tavaõppekaval I-II kooliastmes, LÕK õppekaval õppijatele peamiselt II kooliastmes.</t>
  </si>
  <si>
    <t>https://teemeise.ee/schubitrix-matemaatika-liitmine-ja-lahutamine-1000-piires</t>
  </si>
  <si>
    <t xml:space="preserve">Õppevahend, mis toob tundi mängulist õppimist ja toetab motivatsiooni, koostöist õppimist (üksteise kontrollimine, aitamine). Arendab tähelepanu, numbrite taju (arvu koostis), peast arvutamist, toetab töömälu. Võimalus raskusastet reguleerida vastavalt vilumuse kujunemisele, õpetaja saab õppetööd individualiseerida, õpilasi gruppides tööle panna. </t>
  </si>
  <si>
    <t>“Sarnase kõlaga sõnad” I lugemis- ja õigekirjaoskust arendav doomino. 2 mängu Kohilasse ( kasutamiseks nii eripedagoogi ja logopeedi tundides kui väikeklasside tundides) ja 1 Hagerisse. Sobib HEV õpilastele ennekõike I kooliastmes.</t>
  </si>
  <si>
    <t>https://lengu.ee/toode/doomino-sarnase-kolaga-sonad-i-lugemis-ja-oigekirjaoskust-arendav/</t>
  </si>
  <si>
    <t>Logopeedi poolt välja töötatud doomino õppemäng “Sarnase kõlaga sõnad", mis toetab mitmete oskuste arengut: arendab häälikute ja häälikupikkuste kuulamis- ning eristamisoskust; kujundab esmast häälikanalüüsioskust, mis on eelduseks lugemisele ja kirjutamisele;rikastab sõnavara;arendab tähelepanu ja taju; õpetab koostööoskust; toetab õigekirja kujunemist. Toetab ka eesti keelest erineva koduse keelega laste eesti keele oskuse arengut. 2 Kohila + 1 Hageri</t>
  </si>
  <si>
    <t>Õppekomplekt, mis koosneb kõnevurrist ja 13 mängukettast. Kohila hoonesse tugispetsilaistidele tööks HEV õpilastega ning väikeklassides kasutamiseks. Olenevalt vahendist I-II kooliastmes peamiselt, kuid ka kõrgemal.</t>
  </si>
  <si>
    <t>https://lengu.ee/toode/konevurr-13-manguketast/</t>
  </si>
  <si>
    <t xml:space="preserve">Eesti logopeedide, psühholoogide, eripedagoogide poolt välja töötatud vahendite komplekt erinevate oskuste kujunemise topetamiseks. Väga mitmekesine komplekt erinevate oskuste arendamiseks (suulise ja kirjaliku kõne arengu toetamise ning õigekirjaprobleemide ennetamise abivahend, sõnavara rikastamine ja väljendusoskuse arendamine, lapse eneseanalüüsivõime ja suhtlemisoskuse arendamine, häälikuseade abivahendid logopeedile, harjutatakse õigeid hääldusliigutusi ja arendatakse foneemikuulmist jpm), mis on abivahendiks nii logopeedile kui eripedagoogile. Sobib samuti sotsiaalsete oskuste õppimiseks. </t>
  </si>
  <si>
    <t>Jututäringud. Sobivad kasutamiseks eelkõige I-II kooliastmes HEV õpilastel nii klassis kui eripedagoogi/logopeedi tundides. Kohila õppehoonesse 1 komplekt ja Hagerisse 1 komplekt.</t>
  </si>
  <si>
    <t>https://teemeise.ee/jututaringud</t>
  </si>
  <si>
    <t>Tahkudel on kujutatud tegelased, loomad, esemed ja tegevused - veeretades täringuid saab moodustada lähtudes saadud piltidest sidusa loo. See huvitav ja mänguline vahend aitab arendada lapse sõnavara, lause moodustamise oskust,  jutustamise oskust, keeleoskust, loovust, kinnistada grammatika reegleid jpm.</t>
  </si>
  <si>
    <t>https://lengu.ee/toode/jututaringud/</t>
  </si>
  <si>
    <t>“Sarnase kõlaga sõnad” II lugemis- ja õigekirjaoskust arendav doomino. 2 mängu Kohilasse ( kasutamiseks nii eripedagoogi ja logopeedi tundides kui väikeklasside tundides) ja 1 Hagerisse. Sobib HEV õpilastele ennekõike I kooliastmes.</t>
  </si>
  <si>
    <t>https://lengu.ee/toode/doomino-sarnase-kolaga-sonad-ii-lugemis-ja-oigekirjaoskust-arendav/</t>
  </si>
  <si>
    <t>Lausete lõpetamise kaardid I. 2 komplekti Kohilasse (kasutamiseks nii tugispetsialistide töövahendina kui väikeklasside tundides) ja 1 Hagerisse HEV õpilastega töös kasutamiseks  I-III kooliastmes.</t>
  </si>
  <si>
    <t>https://angelajakobson.ee/toovahendite-tellimine/tegevuskaardid/lausete-lopetamise-kaardid/</t>
  </si>
  <si>
    <t>Lausete lõpetamise kaardid võimaldavad mängulises vormis toetada ja arendada lapse eneseanalüüsivõimet ja väljendusoskust. Need on tugispetsialistile või õpetajale paindlik abivahend lapsega kontakti ja dialoogi saavutamisel.Igal kaardil on üks alustatud lause. See toetab lause moodustamise ja laiendamise oskuse arengut, laiendab sõnavara, väljendusoskust, loovust, andes mängijale võimaluse paremini sõnastada ja väljendada oma mõtteid, kogemusi ja tundeid.</t>
  </si>
  <si>
    <t>Lausete lõpetamise kaardid II. 2 komplekti Kohilasse (kasutamiseks nii tugispetsialistide töövahendina kui väikeklasside tundides) ja 1 Hagerisse HEV õpilastega töös kasutamiseks  I-III kooliastmes.</t>
  </si>
  <si>
    <t>https://angelajakobson.ee/toovahendite-tellimine/tegevuskaardid/lausete-lopetamise-kaardid-ii/</t>
  </si>
  <si>
    <t xml:space="preserve">Mängude ja kaartide kogumik antonüümidega. Sobilik sõnavaratööks I-II kooliastmes HEV õpilastega. 1 komplekt Kohila õppehoonesse ja teine Hagerisse. </t>
  </si>
  <si>
    <t>https://www.apollo.ee/vastandsona-tegusonad.html</t>
  </si>
  <si>
    <t>Karp sisaldab 48 kaarti ja raamatut mängudega, mis arendavad lugemis-, jutustamis- ja nuputamisoskust, tähelepanu, mälu ja loovust. Sõnavaratööks HEV õpilastega.</t>
  </si>
  <si>
    <t>Metafoorkaardid sotsiaalpedagoogi ja koolipsühholoogi töövahendina. Komplekt on tugispetsialistide kasutuses.</t>
  </si>
  <si>
    <t>https://www.kaardimaailm.ee/et/pood/tooted/metafoorkaardid-domus</t>
  </si>
  <si>
    <t>Eneseanalüüsioskuse, jutustamisoskuse, sotsiaalsete oskuste arengut toetav õppevahend.</t>
  </si>
  <si>
    <t xml:space="preserve">Oskuste õppe kaardid. Kasutamiseks nii tugispetsialistide töös HEV lastega kui klassides I-II kooliastmes. 2 komplekti Kohila õppehoonesse (kui 1 komplekt on püsivalt tugispetsialistide käes, siis teine klassides kasutamiseks) ja 1 Hagerisse. </t>
  </si>
  <si>
    <t>https://angelajakobson.ee/toovahendite-tellimine/tegevuskaardid/oskuste-kaardid/</t>
  </si>
  <si>
    <t>Kaardipakis on 33 oskust, mida õppides saab laps rõõmu juurde nii enda kui ka teistega koosolemisest. Igal kaardil on ühe oskuse kirjeldus. Kaarte saab kasutada nii individuaalselt kui ka rühmas, näiteks klassiruumis.</t>
  </si>
  <si>
    <t>Mida sa teeksid kui ... kaardid sotsiaalsete oskuste kujunemise toetamiseks. Kasutamiseks nii tugispetsialistide töös HEV lastega kui klassides I-II kooliastmes. 2 komplekti Kohila õppehoonesse (kui 1 komplekt on püsivalt tugispetsialistide käes, siis teine klassides kasutamiseks) ja 1 Hagerisse.</t>
  </si>
  <si>
    <t>https://angelajakobson.ee/toovahendite-tellimine/tegevuskaardid/mida-sa-teeksid-kui-kaardid/</t>
  </si>
  <si>
    <t>Kaardipakis on 60 illustreeritud kaarti, mis aitavad lapsel arutleda, kuidas erinevates keerulistes olukordades parimal viisil käituda. Mänguline ja lihtne võimalus harjutada lastega sotsiaalseid oskusi ja erinevate probleemide lahendamist.</t>
  </si>
  <si>
    <t>Bee-Bot läbipaistev taskutega matt. Koolis on olemas 3 komplekti Bee-bot roboteid, mida kasutavad oma töös väikeklasside õpetajad, kuid puudu on komplektide juurde käivad matid, millega saab hõlpsalt luua erinevaid ülesandeid. Väikeklasside õpilaste õppetöö mitmekesistamiseks iga komplekti juurde 1 alusmatt. Kasutatakse peamiselt I-II kooliastme väikeklassides, nii LÕK kui RÕK õpilastega.</t>
  </si>
  <si>
    <t>https://www.robomiku.ee/toode/bee-bot-mesimummu-labipaistev-taskutega-matt/</t>
  </si>
  <si>
    <t>Robotite kasutamisega saab luua väga mitmekesiseid ülesandeid mitmetes ainetundides, mis arendavad mõtlemist, tajusid, sõnavara, arvutamisoskust, kirjutamise ja lugemise eeloskuseid jpm. mattides on kaardid hõlpsalt vahetatavad ja saab kergesti väikeste muudatustega luua uusi ülesandeid, mati taskutes püsivad kaardid paigal.</t>
  </si>
  <si>
    <t xml:space="preserve">Rahutud jalad, padi. 2 tk, ATHga lastele keskendumise toetamiseks I kooliastmes. </t>
  </si>
  <si>
    <t>https://manguvaljakud.eu/pood/lasteaeda/rahutud-jalad/</t>
  </si>
  <si>
    <t>Välja töötatud koostöös töötervishoiuarstiga, teotab kehahoiakut, keskendumist, pakub stabiilsust ning libisemisvastased elemendid võimaldavad seda kasutada igasugusel põrandapinnal.</t>
  </si>
  <si>
    <t xml:space="preserve">Taimer, 10 tk. Kasutamiseks I-III kooliastme kekskendumisraskustega HEV õpilaste õppimise toetamiseks. </t>
  </si>
  <si>
    <t>https://manguvaljakud.eu/pood/lasteaeda/time-tracker-ajakulu-mootja-mini/</t>
  </si>
  <si>
    <t>Taimeri eelis seisneb selles, et sellega on aja lõppemisest võimalik märku anda vilkuva tulega, st ei sega teiste õpilaste tööd. Valguse eelis heli ees seisneb selles, et see ei häiri heli suhtes tundlikke lapsi, ei ehmata järsu heliga vaid toob tähelepanu rahulikult ühest ülesandest välja, et saaks lülituda uude ülesandesse. Keskendumise toetamiseks (nt Pomodoro tehnika, jõukohase ajavahemikuga).</t>
  </si>
  <si>
    <t>Tahvelarvutid 24 tk väikeklassidele ja HEV õpilasetele I-III kooliastmeni, ühilduvad Osmo õppekomplektiga (IOS süsteem). Olenevalt saadavusest Apple iPad Air 5 10.9 (2022) 256GB, või Apple iPad 10.9 2022 256GB, Apple Ipad Air 11. Tahvelarvutitele soetatakse ka kaitsekaaned (esi- ja tagakülje kaitsega, hind 89 EUR TK), et tagada pikaajaline vastupidavus kasutamisel. Hinna arvestus praegu koos kaantega 800 eur tk.</t>
  </si>
  <si>
    <t>https://www.ideal.ee/ipad-10-9-2022; https://www.hind.ee/p/apple-ipad-air-2022-256gb/ ja kaaned näiteks https://www.ideal.ee/lisavarustus/ios/cases-and-covers/ipad/10-9; https://www.ideal.ee/lisavarustus/ios/cases-and-covers/ipad/10-9</t>
  </si>
  <si>
    <t xml:space="preserve">Valitud tahvlid, mis ühilduvad Osmo õppekomplektiga, maksimaalset korraga kasutatav 1-2 väikeklassis olenevalt õpilaste arvudest nendes klassides, eripedagoogi ja logopeedi tundides, arvestame vajadusega tahvleid vahepeal laadida ning ka sellega, et mõnel erivajadusega õpilasel on tahvel peaaegu kogu aeg kasutuses. Välja on töötatud väga palju interaktiivseid õppevahendeid, mille raskusaste on väga hästi reguleeritav, mis võimaldavad väga hästi õpet individualiseerida. Nende kasutamist piirab asjaolu, et koolis olevate sülearvutitega nende õppevahenditega töötamine ei ole sageli HEV õpilastele jõukohane ega mugav, nad vajavad väga palju juhendamist õpetaja poolt, mistõttu on kasutamine ebamugav ja ajamahukas ning tunnis jõuab sisuga vähe tegeleda. Tahvelarvutite (ei ole hiirt - ekraanilt puutega juhitav, sisenemine ja väljumine kiire, väike, mugav, äpid ühilduvad probleemideta jpms), abil saab tunnis tööd väga hästi reguleerida, individualiseerida, teha väiksemates gruppides erinevaid tegevusi, nt klassides, kus on koos kas erinevatel õppekavadel õppivad õpilased nt LÕK ja RÕK koos, või liitväikeklass (nt on meil praegu koos 4. ja 5. LÕK õppekaval õppijad).  Tahvelarvutitega on nende interaktiivsete õppevahendite kasutamine jõukohane, kiire ja see toetab riikliku õppekavaga oodatavate digioskuste arengut lisaks ainealastele oskustele. Tahvlite juurde soetatakse ka kõrvaklapid, mis võimaldavad teha tööd nii, et kõrvalolijaid ei segaks. </t>
  </si>
  <si>
    <t>Epson lähikuvaprojektor väikeklassi (seal õpivad väikeklasside õpilased I-III kooliastmeni erinevates tundides) ja renoveeritavasse HEVKO kõrvalruumi, mis saab olema kasutatav õpiringide, ümarlaudade koosolekute jne ning lisaks ka tundide läbiviimiseks vajadusel. Kokku kaks lähikuvaprojektorit orienteeruva hinnaga 2500 EUT/tk. Lisandub projektori seadistamise ja paigalduse hind 300 EUR.</t>
  </si>
  <si>
    <t>https://www.hind.ee/p/epson-eb-695wi</t>
  </si>
  <si>
    <t xml:space="preserve">Projektorid väikeklassi ja HEVKO ruumi, kus veel ei ole nutiprojektorit võimaldab tahvlil kuvatud interaktiivseid ülesandeid lahendada, liikumist tunnis, koostöist õppimist. </t>
  </si>
  <si>
    <t>Lähikuvaprojektoriga sobiv matt tahvel, 450 EUR/tk. Projektorile sobiv matt valge tahvel kõrgus 1210, laius x; täispikkuses renn. Hind 3010 x 1210 puhul.</t>
  </si>
  <si>
    <t>https://www.tk-team.com/et/kirjutustahvlid_ceramic_steel</t>
  </si>
  <si>
    <t>Eelpool toodud vahendi lisa, milleta projektor ei toimi ja ei saa kasutada.</t>
  </si>
  <si>
    <t xml:space="preserve">OSMO õppekomplekt IOS, 12 tk. Ühildub hangitavate tahvelarvutitega. Kasutamiseks väikeklassi õpilaste õppetöös ja arendustegevuses eripedagoogide poolt (on kogemus ning oskused selle vahendi kasutamisel). Saadaval erinevates e-poodides erinevate hindedega. </t>
  </si>
  <si>
    <t>https://www.amazon.de/-/en/901-00041-Genius-Starter-German-version/dp/B08HN48NC4/ref=sr_1_3?crid=KNNBB5VEDQNK&amp;dib=eyJ2IjoiMSJ9.zwR3FMToH4FMFg2aSSQeBaZpJtqK1yusjL3f5K26n57x_tbpuPzZOziu0uC8ef3nJOsEUn1L-7bBMt0qxVdzogK0jo4chQHxM5G218IfKeqVF1rAPyeJ7XxyK9Q7Z_YG8l1oQh1xloRPguGIgBBxfhUcsDtjDzpwlNiLZ8QuzHMvFn7YbO1SWOVUJMC9V7tVysDzJVsTVtZdvAhtA91-98JgrvV-AqxNxdQ1o_BoNB0.VriUUjejDVHkbrfV0l_V2b2lMyMcBa8MrxMUl7OvZnU&amp;dib_tag=se&amp;keywords=osmo+genius+starter+kit+for+ipad&amp;nsdOptOutParam=true&amp;qid=1736437935&amp;sprefix=osmo+starter+%2Caps%2C105&amp;sr=8-3</t>
  </si>
  <si>
    <t xml:space="preserve">Õppekomplekt, mis koosneb alusest peeglist ning arvude, tähtede ja tangrami komplektist. Aitab arendada taju, kirjutamise, arvutamise (hulga ja arvu vastavaus, arvu koostis jms), joonistamise oskusi sh silma ja käe koostöö matkimisel/etteantud pildi jäljendamisel oskusi mis omakorda seotud tajudega. Võimaldab õppida inglise keelt. Kooli eripedagoog kasutab eriklassis (7. klass) praegu õppetöös isiklikku komplekti, on olemas oskused ja teadmised selle vahendi kasutamiseks. </t>
  </si>
  <si>
    <t>Kõrvaklapid, helisummutavad 24 tk HEV õpilaste õppetööks, keskendumise toetamiseks.</t>
  </si>
  <si>
    <t>https://www.hind.ee/p/razer-kraken-console/</t>
  </si>
  <si>
    <t>Klapid on välist heli summutavad ja samas võimaldavad kuulda helisid, mis tulevad tahvlist või arvutist ning lahendada ülesandeid nii, et koos klassis ülesandeid lahendades ei hakka helid üksteist segama. Võimaldavad tööd individualiseerida. On kasutatavad ka keskendumise toetamiseks, kui on vaja summutada välist heli.</t>
  </si>
  <si>
    <t>Kaasava hariduse põhimõtete rakendamiseks vajalikud ehitustööd</t>
  </si>
  <si>
    <t>Kohila Gümnaasiumis HEVKO ruumi (ligikaudu 18 ruutmeetrit) ja kõrvalruumi renoveerimistööde (42 ruutmeetrit), sealhulgas projekteerimine ja ehitustööd. Projekteerimise tulemusena kavandatakse HEVKO ruumi ja sellega ühendatud multifunktsionaalse klassiruumi kõik ruumilised ja tehnilised lahendused. Ehituslike tööde hulka kuuluvad lammutustööd seoses uue ukseava rajamisega, kahe ukseava kinniladumine, siseviimistlus ruumides ning vajalikud eritööd (nõrkvool, tugevool, WiFi AP + eelkonfigureerimine), uute uste paigaldus (tuletõkkeuks, mis avaneb koridori ja helikindlad siseuksed). Samuti valgustus, mille hind selgub täpsemalt projekteerimisel, hetkel on arvestatud orienteeruvalt 1600 EUR.</t>
  </si>
  <si>
    <t>Hind on orienteeruv ja selle on koostanud KG majandusjuhataja ja IT-juht erinevate hinnapäringute põhjal.</t>
  </si>
  <si>
    <t>Ümarlaudade, õpiringide, nõustamiste ja õppetöö läbiviimise võimaluste laiendamiseks renoveeritakse, sisustatakse ja laiendatakse KGs HEVKO tööruum sobivaks kabinetiks ja multifunktsionaalseks klassiruumiks. Rajatakse uus (taastatakse kunagine) sissepääs, et suurendada teenuse kättesaadavust kõikidele. Ruumi helipidavust parendatakse, et saaks viia läbi konfidentsiaalset infot sisaldavaid vestlusi. HEVKO ruumi luuakse metoodika tuba, kuhu koondatakse metoodiline materjal, sh projektiga soetatavad õppemängud, -komplektid ja abivahendid, tagades nende kättesaadavuse õpetajatele. Projekti tulemusena on KGs hästi ligipääsetav ruum, kus saab läbi viia õpiringe, kovisioone, võrgustiku kohtumisi, rühmatunde, nõustamisi; kasvab õpetajate koostöö, mis võimaldab senisest enam rakendada lõimitud õpet, oskuseid jõukohastada õppematerjale, kasutada kaasaegseid vahendeid ja metoodikaid õppetöös. Kättesaadavaks muutub mitmekesine valik õppevahendeid HEV õppijate taju, mälu, mõtlemisoskuse arengu toetamiseks.</t>
  </si>
  <si>
    <t>Sisustuse või seadmete ostmine</t>
  </si>
  <si>
    <t xml:space="preserve">HEVKO kabinetti ja multifunktsionaalsesse kõrvalruumi soetatakse konverentsilaud, toolid 8 laua ümber + 6 lisatooli suurema hulga inimeste korral kasutamiseks (nt tund õpilastega, õpiring õpetajatele jms), liugustega kapid õppevahendite hoiustamiseks 4tk, riiulid 3tk, lamellkardinad kolmele aknale, 2 väikest tugitooli, diivanilaud, reguleeritava kõrgusega kirjutuslaud. </t>
  </si>
  <si>
    <t>Põhjendus on toodud ehitustööde juures.</t>
  </si>
  <si>
    <t xml:space="preserve">Helisummutavad paneelid seinale, 3 komplekti. </t>
  </si>
  <si>
    <t>https://www.ajtooted.ee/kontor/helisummutavad-tooted-ja-vaheseinad/helisummutavad-tooted/akustilised-seinapaneelid/helisummutav-paneel-914104-914102</t>
  </si>
  <si>
    <t>Vana kooliosa väikeklassides on väha halb akustika, ruum kajab. Tähelepanu koondamise raskusega või kuulmistundlikusega lastel on eriti keeruline sellises ruumis tööd teha. Iga liigutus, heli, mis lapsed teevad võimendub müraks. Müra väsitab ja keskendumisvõime kahaneb tunnis väga kiiresti. Selleks, et vähendada helide peegeldumist seintelt on vaja seinale paigutada heli summutavad paneelid, mis on ühtlasi kasutatavad ka teadetetahvlina. Sinna saavad õpilased välja panna oma töid või õpetaja õppimist toetavaid reegleid jms. Tahvlid on eemaldatavad ning vajadusel saab ringi paigutada.</t>
  </si>
  <si>
    <t>Helisummutavad plaadid lakke, "satelliidid", läbimõõt 600 mm, 3 tk komplektis. 1 komplekti musti = 3 tk, 1 komplekt halle = 3 tk, 1 komplekt valgeid = 3 tk.</t>
  </si>
  <si>
    <t>https://www.ajtooted.ee/kontor/helisummutavad-tooted-ja-vaheseinad/helisummutavad-tooted/akustilised-laepaneelid/helisummutavad-paneelid-971223-971224</t>
  </si>
  <si>
    <t>Sama põhjendus, mis eelmises punktis. Need vahendid aitavad hajutada heli peegeldumist laest ja on samuti teisaldatavad ja paigutatavad vajadusel ümber. Erinevates suurustes paneelidega saab heli tõhusamalt hajutada.</t>
  </si>
  <si>
    <t>Helisummutavad plaadid 2 tk lakke, "satelliidid", läbimõõt 1170 mm, valge</t>
  </si>
  <si>
    <t>https://www.ajtooted.ee/kontor/helisummutavad-tooted-ja-vaheseinad/helisummutavad-tooted/akustilised-laepaneelid/helisummutavad-paneelid-971237-971238</t>
  </si>
  <si>
    <t>Sama põhjendus, mis eelmises punktis. Need vahendid aitavad hajutada heli peegeldumist laest ja on samuti teisaldatavad ja paigutatavad vajadusel ümber.</t>
  </si>
  <si>
    <t>Helisummutavad plaadid lakke, "satelliidid", läbimõõt 78 mm, valge 2 tk + 2tk halli</t>
  </si>
  <si>
    <t>https://www.ajtooted.ee/kontor/helisummutavad-tooted-ja-vaheseinad/helisummutavad-tooted/akustilised-laepaneelid/helisummutavad-paneelid-971230-971228</t>
  </si>
  <si>
    <t>Helisummutav vahesein ratastel 1700x1200, 4 tk, kasutamiseks erinevates väikeklassides ja klassides ruumi liigendamiseks, õpilaste keskendumise toetamiseks, segavate stiimulite vähendamiseks jne.</t>
  </si>
  <si>
    <t>https://teemeise.ee/helisummutav-vahesein-ratastel-1700x1200-l</t>
  </si>
  <si>
    <t>Võimaldab eraldada klassis ruumiosi, luua väiksemaid õpipesasid, ennekõike lastele, kes vajavad keskendumiseks vähem stimulatsiooni heli või liikumise näol.</t>
  </si>
  <si>
    <t xml:space="preserve">Kott-toolid, 10 tk erinevatesse väikeklassidesse. Erinevad värvid. </t>
  </si>
  <si>
    <t>https://kott-toolid.ee/majas/31-63-kott-tool-kangas-l-150l-roheline.html#/4-suurus-xl/15-varvus-roheline/27-materjal-kangas</t>
  </si>
  <si>
    <t>Lugemis- ja õpipesade tekitamiseks klassiruumis. Vaheseinte ja mugavate kott-toolidega saab klassiruumis tekitada mõnusad lugemis- ja õpipesad, mis annavad õpetajale võimaluse individuaaliseerimiseks ja lugemishuvi ja motivatsiooni toetamiseks, mis on ülimalt oluline õppimisel.Nii saab ennetada õpilaste väsimust, ärevuse teket, konflikte (väsimusest ja segavatest teguritest tingitud), toetada keskendumist ja hoida head ning toetavat õpikeskkonda klassis.</t>
  </si>
  <si>
    <t>Tegelik summa</t>
  </si>
  <si>
    <t>Tegelik ilma km</t>
  </si>
  <si>
    <t>erinevus</t>
  </si>
  <si>
    <t>Kohila Gümnaasium vahesumma</t>
  </si>
  <si>
    <t>https://tarkusetugi.ee/vedelikmatt-kolmnurk-14-7-x-13-2-cm-6-tk</t>
  </si>
  <si>
    <t>Kolmnurksete vedelikmattide komplekt. Matid pakuvad lastele sensoorset ja visuaalset tegevust,sobib rahulikeks keskendumistegevusteks, meelte arendamiseks ning värvide ja kujundite tundmaõppimiseks.</t>
  </si>
  <si>
    <t>Interaktiivne puutetundlik sein</t>
  </si>
  <si>
    <t>https://tarkusetugi.ee/interaktiivne-puutetundlik-sein-84-x-38-cm</t>
  </si>
  <si>
    <t>Istumispadjad 12 tk komplektis, värvilised</t>
  </si>
  <si>
    <t>https://tarkusetugi.ee/metallraam-ratastel-ummargustele-istumispatjadele-d30cm</t>
  </si>
  <si>
    <t>Istumispatjadele hoidja ratastel</t>
  </si>
  <si>
    <t>https://tarkusetugi.ee/mullitoru-183x15cm</t>
  </si>
  <si>
    <t>mullitoru 185 x 15 cm</t>
  </si>
  <si>
    <t>https://tarkusetugi.ee/fikseeriv-pehme-nurgaiste-mullitorule-96-x-96-cm-korgus-45-5-cm</t>
  </si>
  <si>
    <t>õlaraskus 800g</t>
  </si>
  <si>
    <t>lugemispesa oaas</t>
  </si>
  <si>
    <t>https://tarkusetugi.ee/lugemispesa-oaas</t>
  </si>
  <si>
    <t>https://tarkusetugi.ee/olaraskus-800-g</t>
  </si>
  <si>
    <t>vibreerivate patjade komplekt</t>
  </si>
  <si>
    <t>https://haridus.insplay.ee/collections/sensoorne-avastamine-ja-mang/products/tts-vibreerivate-patjade-komplekt-4-tk</t>
  </si>
  <si>
    <t>AKUSTILINE VAHESEIN KÕRGUS 170 CM LAIUS 120 CM RATASTEGA</t>
  </si>
  <si>
    <t>https://www.ajtooted.ee/p/vahesein-767352-767359</t>
  </si>
  <si>
    <t>https://haridus.insplay.ee/products/tts-rahustav-raskustekk-2-3kg-sinine-punane</t>
  </si>
  <si>
    <t>TTS rahustav raskustekk 2,3kg sinine - punane</t>
  </si>
  <si>
    <t>https://haridus.insplay.ee/products/tts-raskusloom-suletekiga-beagle-koer-1-36kg</t>
  </si>
  <si>
    <t>Raskusloom koer sületekiga</t>
  </si>
  <si>
    <t>Raskusloom jänes koos sületekiga (raskustekk)</t>
  </si>
  <si>
    <t>Vibreeriv raskusloom merisiga sületekiga</t>
  </si>
  <si>
    <t>https://haridus.insplay.ee/products/tts-vibreeriv-raskusloom-suletekiga-merisiga-1-36kg, https://tarkusetugi.ee/tts-raskusloom-suletekiga-merisiga-vibreeriv-1-36-kg</t>
  </si>
  <si>
    <t>https://tarkusetugi.ee/tts-raskusloom-suletekiga-erinevad-valikud,https://haridus.insplay.ee/products/tts-raskusloom-suletekiga-janes-1-36kg</t>
  </si>
  <si>
    <t>https://tarkusetugi.ee/helisummutav-opipesa-arkadia-erinevad-variandid</t>
  </si>
  <si>
    <t>helisummutav õpipesa</t>
  </si>
  <si>
    <t>https://tarkusetugi.ee/vaikusepesa-boca-erinevad-valikud</t>
  </si>
  <si>
    <t>Klaassein uksega vaikusenurga rajamiseks, paigaldus</t>
  </si>
  <si>
    <t>hinnapakkumus soodsaime hinnaga</t>
  </si>
  <si>
    <t>massaažipall pikergune</t>
  </si>
  <si>
    <t>https://medpoint.ee/product/sensoorne-pehme-kummine-ogapall-vereringe-ja-taastumise-toetamiseks/</t>
  </si>
  <si>
    <t>https://tarkusetugi.ee/istumispadjad-12-varvi-ummargused-o30x8-cm-h;https://estvarad.ee/toode/istumispadjad-12-varvi-ummargused-2/; https://www.ajtooted.ee/p/istepadjad-472452-472450</t>
  </si>
  <si>
    <t>rulood väikeklassi uste klaasidele, 36 x 200 cm</t>
  </si>
  <si>
    <t>https://tarkusetugi.ee/sensoorne-matt-bubble-poppers-erinevad-kujundid</t>
  </si>
  <si>
    <t>Jutukaardid: tegevuste järjestamine</t>
  </si>
  <si>
    <t>https://tarkusetugi.ee/jutukaardid-tegevuste-jarjestamine</t>
  </si>
  <si>
    <t>https://tarkusetugi.ee/nathan-jutukaardid-tegevuste-jarjestamine</t>
  </si>
  <si>
    <t>https://tarkusetugi.ee/nathan-magnetiline-keeleoppemang-storeez</t>
  </si>
  <si>
    <t>Keeleõppe mäng</t>
  </si>
  <si>
    <t>Mäng aitab lastel arendada sõnavara, lause moodustamise oskust ja lauseehitust ning harjutada isikulisi asesõnu (mina, sina, tema, meie jne). Toetab lapse töömälu- näiteks lause kirjutamisel on tal silme ees pilt tegvusest, mille kohta lauset kirjutab.</t>
  </si>
  <si>
    <t>Jutukaardid - enne, pärast ja vahepeal</t>
  </si>
  <si>
    <t>https://tarkusetugi.ee/schubi-jutukaardid-enne-parast-ja-vahepeal</t>
  </si>
  <si>
    <t>Tugevate tunnetega toimetuleku kaardid</t>
  </si>
  <si>
    <t>https://angelajakobson.ee/toovahendite-tellimine/tegevuskaardid/tugevate-tunnetega-toimetuleku-kaardid/</t>
  </si>
  <si>
    <t>Tunnete kaardid</t>
  </si>
  <si>
    <t>https://angelajakobson.ee/toovahendite-tellimine/tegevuskaardid/tunnete-kaardid/</t>
  </si>
  <si>
    <t>https://angelajakobson.ee/toovahendite-tellimine/tegevuskaardid/kusimuskaardid/</t>
  </si>
  <si>
    <t>Küsimuskaardid</t>
  </si>
  <si>
    <t>kott-toolid rahunemisruumidesse</t>
  </si>
  <si>
    <t>vaikusepesa 2-kohaline BOCA</t>
  </si>
  <si>
    <t>Rahutud jalad jalatugi</t>
  </si>
  <si>
    <t>https://tarkusetugi.ee/tts-jalatugi-rahutud-jalad</t>
  </si>
  <si>
    <t>Heli summutavad kõrvakalpid</t>
  </si>
  <si>
    <t>https://tarkusetugi.ee/murasummutavad-korvaklapid-varvivalik</t>
  </si>
  <si>
    <t>Matid pakuvad lastele sensoorset ja visuaalset tegevust,sobib rahulikeks keskendumistegevusteks, meelte arendamiseks ning värvide ja kujundite tundmaõppimiseks.</t>
  </si>
  <si>
    <t>On mõeldud rahunemistuppa, mille kujundame nii Kohila õppehoones kui Hageri õppehoones. Koolis on suurenenud õpilaste arv, kellel vähene emotsioonide reguleerimise oskus, impulsiivsus, sensoorne väsimine põhjustavad emotsionaalse ülekoormuse, mistõttu muutub lapse käitumine raskesti juhitavaks. Selleks, et abiõpetaja saaks lapsega väljuda klassist või siis vahetunnis häirivast olukorrast loome kooli vaiksed ruumid. Nende sisustamiseks soetame erinevad vahendid, mis võimaldavad meeltel rahuneda. Valgusseina pehme valgus aitab luua rahustava atmosfääri ning toetab rahunemist, keskendumist, see võimaldab sensoorseid tegevusi.</t>
  </si>
  <si>
    <t>Istumispatjade korras hoidmiseks ja koristatava pinna vabastamiseks laotakse padjad hoidjatesse. Vajadusel saab hoidja koos patjadega võtta eriklassi ruumi, et teha seal näiteks keha- ja meele tasakaalu harjutusi, õppetegevusi jms.</t>
  </si>
  <si>
    <t>Vaiksesse ruumi mõeldud mullitoru turvaliseks kinnitamiseks soetatakse spetsiaalne nurgaiste.</t>
  </si>
  <si>
    <t>Käemotoorika treeningpallid, 5tk komplektis</t>
  </si>
  <si>
    <t>https://tarkusetugi.ee/kaemotoorika-treeningpallid-5-tk</t>
  </si>
  <si>
    <t>https://tarkusetugi.ee/vedelikkell-vulkaan-1-tk</t>
  </si>
  <si>
    <t>Vedelikkell vulkaan</t>
  </si>
  <si>
    <t xml:space="preserve">Pehme õlaraskus pakub süvatunnetuslikku survet, mis aitab rahuneda, parandada kehatunnetust ning toetada keskendumist.Seda saab kasutada eriklassis lastel lugemise, kuulamise või lauatöö ajal lühikesteks juhendatud perioodideks.  </t>
  </si>
  <si>
    <t xml:space="preserve">Lugemispesad on mõeldud vaiksesse ruumi, vt selgitus ja vajaduse põhjendus eespool. </t>
  </si>
  <si>
    <t>On mõeldud rahunemistuppa Kohilas ja Hageri õppehoones või klassikeskkonnas kasutamiseks. Toetab rahunemist ja heaolu.</t>
  </si>
  <si>
    <t xml:space="preserve">Klaasist helisummutav vahesein vaikse ruumi loomiseks koos uksega laseb sisse õuest läbi akna koridori tuleva loomuliku valguse.  Sein tuleb heli summutav, et vaigistada vahetunniaegset müra algklasside maja koridoris ning võimaldada meeli rahustavat keskkonda  HEV õpilastele ja sensoorselt tundlikele lastel, kellele vahetunni intensiivsus mõjub kurnavalt. </t>
  </si>
  <si>
    <t>Soetame erinevad raskusloomad raskustekkidega eriklassi lastele kellel on raskusi paigalolemisega õppetöö ajal istudes ning tähelepanu koondades.</t>
  </si>
  <si>
    <t>Soetame klassis kasutamiseks erinevad raskusloomad  raskustekkidega eriklassi lastele  kellel on raskusi paigalolemisega õppetöö ajal istudes ning tähelepanu koondades.</t>
  </si>
  <si>
    <t>Raskustekid on mõeldud kasutamiseks rahunemisruumis.</t>
  </si>
  <si>
    <t xml:space="preserve">Helisummutavad õpipesad on mõeldud algklaaside majja erivajadustega lastele keskendumise ja meelerahu toetamiseks. </t>
  </si>
  <si>
    <t>Kahekohalised vaikusepesad on mõeldud erivajadustega õpilastele alates 5. klassist koolimaja kahte vanasse (ehitatud 1960-1970ndatel aastatel) ossa. Need võimaldavad sensoorselt tundlikele õpilastele eraldumist, meelerahu saavutamist, keskendumist muidu halva akustikaga ja mürases kooliruumis.Hetkel ei ole koolis sensoorselt tundlikel erivajadustega õpilastel võimalust eraldumiseks omaette olemiseks vaikselt, müra foonist väljas, mistõttu nad ei suuda tunnis keksenduda, väsivad ning ei püsi koolis koolipäeva lõpuni. Praegune keskkond soodustab sellisel moel koolitõrke kujunemist.</t>
  </si>
  <si>
    <t>Oleme selle projekti sees juba soetanud 4 vaheseina, kuid on selgunud, et vajadus on suurem, mistõttu soetaks juurde veel 6. Võimaldab eraldada klassis ruumiosi, luua väiksemaid õpipesasid, ennekõike lastele, kelle keskendumist segavad lisastiimulid nagu liikumine, teise õpilase tegevus, helid jne.</t>
  </si>
  <si>
    <t>Hind on orienteeruv ning lähtub juba soetatud kotttoolide hinnapakkumusest.</t>
  </si>
  <si>
    <t>Selle projektiga oleme soetanud kotttoole eriklassidesse. Seoses vaikse ruumi ja rahunemisruumi loomisega koolis on vaja juurde veel 4 kott-tooli.</t>
  </si>
  <si>
    <t>https://tarkusetugi.ee/ogapallid-o-8-cm-2-tk</t>
  </si>
  <si>
    <t>massaažipallid, 2 tk komplektis</t>
  </si>
  <si>
    <t>Massaažipalli kasutamise idee said meie õpetajad õppereisilt Soomes Sipoonlahti koolis, kus need pallid olid kasutusel klassisruumis rahustavates tegevustes. Toetavad keskendumist, meelte rahunemist, käe motoorikat jpm.</t>
  </si>
  <si>
    <t>Turu uuringul saadud hind, täpsustub siis kui võtame juba kolm konkreetset võrdlevat hinnapakkumust.</t>
  </si>
  <si>
    <t>Algklasside majas on uste kõrval klaasaknad, ka kolmel eriklassi ruumil. Eriklasside õpilaste õppetöö on tugevalt häiritud koridoris toimuvast liikumisest.  Selleks, et luua rahulikumat ja keskendumist toetavat keskkonda paigaldame uste kõrval olevatele akendele/klaasidele rulood.</t>
  </si>
  <si>
    <t>Soetame nii Kohila majja kui Hageri õppehoonesse erivajadustega õpilastele sensoorsed matid, mis toetavad peenmotoorikat, aitavad rahuneda ja keskenduda ning sobivad stressi ja rahutuse maandamiseks.</t>
  </si>
  <si>
    <t>https://tarkusetugi.ee/tts-muramoodik</t>
  </si>
  <si>
    <t>Mängu eesmärk on arendada laste jutustamisoskusi, loogilist mõtlemist ja järjestuse mõistmist. Pildid ei ole visuaalselt ülekoormatud, nende abil on võimalik teha tööd ka õpilastega, kelle jaoks on erivajadustest tingitult selliste ülesannete tegemine äärmiselt keeruline, nt autismispektrihäirega õpilane.</t>
  </si>
  <si>
    <t xml:space="preserve">Õppemängu abil saab toetada HEV õpilase s.h eesti keelest erineva emakeelega laste sõnavara ja lausete moodustamise oskust, loogilist mõtlemist ja aja järjestuse mõistmist, jutustamisoskust ja eneseväljendust,tähelepanu ja arutlemisoskust. </t>
  </si>
  <si>
    <t>Kui laps kogeb tugevaid tundeid, ei pruugi ta teada, kuidas nendega toime tulla. See kaardipakk pakub lihtsaid ja toimivaid viise lapse toetamiseks. Kaartide pildiga pool on mõeldud ennekõike lapse jaoks ja teisel küljel olev strateegia tutvustus täiskasvanule. Töövahendiks meie sotsiaalpedagoogidele.</t>
  </si>
  <si>
    <t>Projekti raames on juba soetatud koolile kaks jalatuge, need on kasutuses ja vajadus on suurem, mistõttu soovime juurde soetada veel 4 jalatuge. Välja töötatud koostöös töötervishoiuarstiga, teotab kehahoiakut, keskendumist, pakub stabiilsust ning libisemisvastased elemendid võimaldavad seda kasutada igasugusel põrandapinnal.</t>
  </si>
  <si>
    <t>Projekti raames on soetatud kõrvaklapid, mis ühilduvad tahvelarvutitega ning võimaldavad individuaalseid tegevusi viisil, kus üksteist ei häirita. Juurde on vaja helisummutavaid kõrvaklappe, mis vähendavad stiimuleid ja toetavad keskendumist tunnitegevustes.</t>
  </si>
  <si>
    <t>https://tarkusetugi.ee/ergonoomiline-pliiatsihoiu-opetaja-abivahend-1tk</t>
  </si>
  <si>
    <t>Lugemisriba, abivahend</t>
  </si>
  <si>
    <t>https://tarkusetugi.ee/tts-lugemisriba-10tk</t>
  </si>
  <si>
    <t>Lugemise abivahend lugemisraskusega õpilasele. Toetab järje hoidmist ja keskendumist lugemisel. Nii Kohila kui Hageri õppehoonesse komplektid.</t>
  </si>
  <si>
    <r>
      <rPr>
        <u/>
        <sz val="11"/>
        <color rgb="FF1155CC"/>
        <rFont val="Calibri"/>
        <family val="2"/>
        <scheme val="minor"/>
      </rPr>
      <t>https://teemeise.ee/oppemang-topoloogia</t>
    </r>
  </si>
  <si>
    <r>
      <rPr>
        <u/>
        <sz val="11"/>
        <color rgb="FF1155CC"/>
        <rFont val="Calibri"/>
        <family val="2"/>
        <scheme val="minor"/>
      </rPr>
      <t>https://teemeise.ee/geomeetriamang-kujundite-torn</t>
    </r>
  </si>
  <si>
    <r>
      <t>https://www.ajtooted.ee/kontor/kontori-ja-koosolekulauad/koosolekulauad/mooblikomplektid/konverentsimoobel-290677-290675</t>
    </r>
    <r>
      <rPr>
        <u/>
        <sz val="11"/>
        <color rgb="FF000000"/>
        <rFont val="Calibri"/>
        <family val="2"/>
        <scheme val="minor"/>
      </rPr>
      <t xml:space="preserve"> , </t>
    </r>
    <r>
      <rPr>
        <u/>
        <sz val="11"/>
        <color rgb="FF1155CC"/>
        <rFont val="Calibri"/>
        <family val="2"/>
        <scheme val="minor"/>
      </rPr>
      <t>https://www.ajtooted.ee/kontor/kontorikapid-ja-riiulid/kapid/liugustega-kapid/liugustega-kapp-802617-802618</t>
    </r>
    <r>
      <rPr>
        <u/>
        <sz val="11"/>
        <color rgb="FF000000"/>
        <rFont val="Calibri"/>
        <family val="2"/>
        <scheme val="minor"/>
      </rPr>
      <t xml:space="preserve"> , </t>
    </r>
    <r>
      <rPr>
        <u/>
        <sz val="11"/>
        <color rgb="FF1155CC"/>
        <rFont val="Calibri"/>
        <family val="2"/>
        <scheme val="minor"/>
      </rPr>
      <t>https://www.ajtooted.ee/kontor/kontorikapid-ja-riiulid/riiulid/raamaturiiulid/riiul-802303-802319</t>
    </r>
    <r>
      <rPr>
        <u/>
        <sz val="11"/>
        <color rgb="FF000000"/>
        <rFont val="Calibri"/>
        <family val="2"/>
        <scheme val="minor"/>
      </rPr>
      <t xml:space="preserve"> , </t>
    </r>
    <r>
      <rPr>
        <u/>
        <sz val="11"/>
        <color rgb="FF1155CC"/>
        <rFont val="Calibri"/>
        <family val="2"/>
        <scheme val="minor"/>
      </rPr>
      <t>https://www.ajtooted.ee/kontor/kontori-ja-koosolekutoolid/konverentsitoolid/konverentsitool-252365-252442</t>
    </r>
    <r>
      <rPr>
        <u/>
        <sz val="11"/>
        <color rgb="FF000000"/>
        <rFont val="Calibri"/>
        <family val="2"/>
        <scheme val="minor"/>
      </rPr>
      <t xml:space="preserve"> , </t>
    </r>
    <r>
      <rPr>
        <u/>
        <sz val="11"/>
        <color rgb="FF1155CC"/>
        <rFont val="Calibri"/>
        <family val="2"/>
        <scheme val="minor"/>
      </rPr>
      <t>https://www.rug.ee/ee/tugitool-minto-beez-34509</t>
    </r>
    <r>
      <rPr>
        <u/>
        <sz val="11"/>
        <color rgb="FF000000"/>
        <rFont val="Calibri"/>
        <family val="2"/>
        <scheme val="minor"/>
      </rPr>
      <t xml:space="preserve"> , </t>
    </r>
    <r>
      <rPr>
        <u/>
        <sz val="11"/>
        <color rgb="FF1155CC"/>
        <rFont val="Calibri"/>
        <family val="2"/>
        <scheme val="minor"/>
      </rPr>
      <t>https://rug.ee/ee/diivanilaud-1007-l-tamm-10245</t>
    </r>
    <r>
      <rPr>
        <u/>
        <sz val="11"/>
        <color rgb="FF000000"/>
        <rFont val="Calibri"/>
        <family val="2"/>
        <scheme val="minor"/>
      </rPr>
      <t xml:space="preserve"> , </t>
    </r>
    <r>
      <rPr>
        <u/>
        <sz val="11"/>
        <color rgb="FF1155CC"/>
        <rFont val="Calibri"/>
        <family val="2"/>
        <scheme val="minor"/>
      </rPr>
      <t>https://www.ajtooted.ee/kontor/kontori-ja-koosolekulauad/kontorilauad/reguleeritavad-lauad/kirjutuslaud-165742-165747</t>
    </r>
  </si>
  <si>
    <t>nurgaiste mullitoru kinnitamiseks</t>
  </si>
  <si>
    <t>Hästi lihtsad, selged jutukaardid - enne, pärast ja vahepeal-, mille abil saab raskustes lapsega samm-sammult harjutada vaatlemise, võrdlemise ja jutustamise oskust. Sobib hästi lihtsustatud õppe õpilastele. Toetab töömälu lauste kirjutamisel, kui näiteks etteütluses moodustab õpetaja lause nende kaartide põhjal, siis pildiseeria toetab lapse töömälu kirjutamise protsessis.</t>
  </si>
  <si>
    <t>Sensoorne matt Bubble Poppers, erinevad kujud </t>
  </si>
  <si>
    <t>müramõõdik klassiruumi</t>
  </si>
  <si>
    <t>https://tarkusetugi.ee/liivakell-komplekt-jumbo-4-tk-1-2-5-10-min-h-18-cm-o-8-cm</t>
  </si>
  <si>
    <t>Hind projektis</t>
  </si>
  <si>
    <t>Ergonoomiline õige pliiatsihoiu abivahend 20-24 tk</t>
  </si>
  <si>
    <t>HEV õpilaste pliiatsihoid ei ole korrektne, käe motoorika on nõrk, mistõttu on käekiri sageli loetamatu või raskesti loetav. Soetame klassis kasutamiseks õiget pliiatsihoidu toetavad vahendid nii Kohila (12) kui Hageri (10) õppehoonesse. Mõeldud I kooliastme HEV õpilastele.</t>
  </si>
  <si>
    <t>Kooli rajatavasse vaiksesse tuppa mõõtudega pikkus x laius 7,10 m x 3,80 m soetame istumispadjad.  Vaikse ruumi vajadus on tõstatunud eriti teravalt viimastel aastatel, kus on suureneud HEV õpilaste arv, eriti sensoorselt tundlike ning emotsioonide ja impulsikontrolli raskustega õpilaste arv. Kooli koridorid on halva planeeringu tõttu äärmiselt lärmakad vahetundides ning erivajadustega õpilaste jaoks on vahetunnid väga koormavad, tekivad konfliktid, lapsed kurdavad, et nad ei taha lärmi tõttu kooli tulla. Vaikses ruumis saavad lapsed tegeleda rahustavate vaiksete tegevustega, neile on sinna paigaldatud meeli rahustavad vahendid nagu mullitoru, lugemispesad ja raamatud, valgussein, mängud jms.</t>
  </si>
  <si>
    <t>4 liivakella komplekt, 1-10 min</t>
  </si>
  <si>
    <t xml:space="preserve">Müramõõdik aitab müra taset visualiseerida ja toetab enesekontrolli ning enda hääle reguleerimise oskuse kujunemist. See seade sobib eriklassi, sest mürataseme kõrgust näitavad LED tuled, seade ise on vaikne.  </t>
  </si>
  <si>
    <t>Mullitoru on planeeritud koolis rajatavasse vaiksesse ruumi, vt põhjendus eespool. Mullitoru vaatlemine mõjub rahustavalt ärevuse korral, siis kui emotsioonide reguleerimisega laps et tule toime, see toetab ka keskendumist.</t>
  </si>
  <si>
    <t xml:space="preserve">Projekti nimi: Kaasava haridus põhimõtete rakendamine Kohilas perioodil 2021-2027 
nr 2021-2027.4.08.24-0132
</t>
  </si>
  <si>
    <t>Kulutamata summa osas võimalikud planeeritavad soetused ja ehitustööd:</t>
  </si>
  <si>
    <t xml:space="preserve">Sotsiaalpedagoogi ja eriklasside õpetajate töövahend HEV õpilaste tundesõnavara, sotsiaalsete oskuste ja eneseanalüüsi arendamiseks. </t>
  </si>
  <si>
    <t>Sotsiaalpedagoogile vajalik töövahend ennekõike II ja III kooliastme õpilastega individuaalseteks tegevusteks, mis toetavad eneseanalüüsi, murede ja probleemide sõnastamise ning lahenduste leidmise, emotsioonidega toimetulemise oskuste arengut.</t>
  </si>
  <si>
    <t>Eriklassi õpilastel on käe motoorika sageli väga nõrk, mis mõjutab loetava käekirja väljakujunemist. See vahend aitab tugevdada käe lihaseid, seda saab kasutada ka keskendumisoskuse ja tähelepanu hoidmise oskuse arengu toetamiseks.</t>
  </si>
  <si>
    <t xml:space="preserve">Vedelikkell vulkaan on mõeldud nii eriklassidele rahustavate vahetegevuste ja keskendumist taastavate/toetavate tegevuste jaoks kui rahunermisruumi. Sobib stressi leevendamiseks ja meelerahu saavutamiseks. </t>
  </si>
  <si>
    <t>Tähelepanu ja keskendumise toetamiseks. Soovime need kasutusele võtta juba soetatud patareil töötavate ja valgusega märku andvatele taimeritele lisaks. Valgusega taimerite minimaalne ajavahemik, mida saab valida on 5 min. Liivakell sobib lastele kelle jaoks on oluline näha hetkeseisu, palju veel aega on jäänud. Liivakellaga saame katta väiksemad ajavahemikud 1-10 min. Nii on meil keksendumist toetavate vahendite valik mitmekesisem  ja saame rakendada vahendit lapse individuaalsusest lähtuvalt.</t>
  </si>
  <si>
    <t>Tk arv</t>
  </si>
  <si>
    <t>Summa</t>
  </si>
  <si>
    <t>Ühiku  hind</t>
  </si>
  <si>
    <t>Hindade muutusest tingitud SUMMA, mille ualtuses soovime soetada vahendeid ja pikendada projekti, ja jääk: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</si>
</sst>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scheme val="minor"/>
    </font>
    <font>
      <sz val="9"/>
      <color indexed="81"/>
      <name val="Segoe UI"/>
      <family val="2"/>
    </font>
    <font>
      <b/>
      <sz val="9"/>
      <color indexed="81"/>
      <name val="Segoe UI"/>
      <family val="2"/>
    </font>
    <font>
      <u/>
      <sz val="11"/>
      <color theme="10"/>
      <name val="Calibri"/>
      <scheme val="minor"/>
    </font>
    <font>
      <sz val="11"/>
      <color theme="1"/>
      <name val="Calibri"/>
      <family val="2"/>
      <scheme val="minor"/>
    </font>
    <font>
      <sz val="11"/>
      <color rgb="FFFF0000"/>
      <name val="Calibri"/>
      <family val="2"/>
      <scheme val="minor"/>
    </font>
    <font>
      <sz val="11"/>
      <color rgb="FF333333"/>
      <name val="Calibri"/>
      <family val="2"/>
      <scheme val="minor"/>
    </font>
    <font>
      <sz val="11"/>
      <color rgb="FF000000"/>
      <name val="Calibri"/>
      <family val="2"/>
      <scheme val="minor"/>
    </font>
    <font>
      <u/>
      <sz val="11"/>
      <color rgb="FF0000FF"/>
      <name val="Calibri"/>
      <family val="2"/>
      <scheme val="minor"/>
    </font>
    <font>
      <u/>
      <sz val="11"/>
      <color rgb="FF1155CC"/>
      <name val="Calibri"/>
      <family val="2"/>
      <scheme val="minor"/>
    </font>
    <font>
      <u/>
      <sz val="11"/>
      <color theme="1"/>
      <name val="Calibri"/>
      <family val="2"/>
      <scheme val="minor"/>
    </font>
    <font>
      <sz val="11"/>
      <color rgb="FF101010"/>
      <name val="Calibri"/>
      <family val="2"/>
      <scheme val="minor"/>
    </font>
    <font>
      <u/>
      <sz val="11"/>
      <color rgb="FF000000"/>
      <name val="Calibri"/>
      <family val="2"/>
      <scheme val="minor"/>
    </font>
    <font>
      <sz val="11"/>
      <color rgb="FF1A1A1A"/>
      <name val="Calibri"/>
      <family val="2"/>
      <scheme val="minor"/>
    </font>
    <font>
      <u/>
      <sz val="11"/>
      <color rgb="FF0563C1"/>
      <name val="Calibri"/>
      <family val="2"/>
      <scheme val="minor"/>
    </font>
    <font>
      <u/>
      <sz val="11"/>
      <color theme="10"/>
      <name val="Calibri"/>
      <family val="2"/>
      <scheme val="minor"/>
    </font>
    <font>
      <sz val="11"/>
      <name val="Calibri"/>
      <family val="2"/>
      <scheme val="minor"/>
    </font>
    <font>
      <sz val="11"/>
      <color rgb="FF2A2B2A"/>
      <name val="Calibri"/>
      <family val="2"/>
      <scheme val="minor"/>
    </font>
    <font>
      <b/>
      <sz val="11"/>
      <color theme="4" tint="-0.249977111117893"/>
      <name val="Calibri"/>
      <family val="2"/>
      <scheme val="minor"/>
    </font>
    <font>
      <b/>
      <sz val="11"/>
      <color theme="8" tint="-0.249977111117893"/>
      <name val="Calibri"/>
      <family val="2"/>
      <scheme val="minor"/>
    </font>
    <font>
      <b/>
      <sz val="14"/>
      <color theme="1"/>
      <name val="Calibri"/>
      <family val="2"/>
      <scheme val="minor"/>
    </font>
    <font>
      <b/>
      <sz val="11"/>
      <name val="Calibri"/>
      <family val="2"/>
      <scheme val="minor"/>
    </font>
    <font>
      <b/>
      <sz val="11"/>
      <color theme="1"/>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F8F8F8"/>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applyFont="1" applyAlignment="1"/>
    <xf numFmtId="0" fontId="4" fillId="0" borderId="0" xfId="0" applyFont="1" applyBorder="1" applyAlignment="1">
      <alignment wrapText="1"/>
    </xf>
    <xf numFmtId="0" fontId="4" fillId="0" borderId="0" xfId="0" applyFont="1" applyAlignment="1"/>
    <xf numFmtId="0" fontId="4" fillId="0" borderId="2" xfId="0" applyFont="1" applyBorder="1" applyAlignment="1">
      <alignment wrapText="1"/>
    </xf>
    <xf numFmtId="0" fontId="4" fillId="0" borderId="0" xfId="0" applyFont="1" applyBorder="1" applyAlignment="1"/>
    <xf numFmtId="0" fontId="4" fillId="0" borderId="1" xfId="0" applyFont="1" applyBorder="1" applyAlignment="1">
      <alignment wrapText="1"/>
    </xf>
    <xf numFmtId="0" fontId="4" fillId="2" borderId="1" xfId="0" applyFont="1" applyFill="1" applyBorder="1"/>
    <xf numFmtId="0" fontId="4" fillId="0" borderId="1" xfId="0" applyFont="1" applyBorder="1" applyAlignment="1"/>
    <xf numFmtId="2" fontId="4" fillId="0" borderId="1" xfId="0" applyNumberFormat="1" applyFont="1" applyBorder="1" applyAlignment="1"/>
    <xf numFmtId="0" fontId="5" fillId="0" borderId="1" xfId="0" applyFont="1" applyBorder="1" applyAlignment="1"/>
    <xf numFmtId="2" fontId="5" fillId="0" borderId="1" xfId="0" applyNumberFormat="1" applyFont="1" applyBorder="1" applyAlignment="1"/>
    <xf numFmtId="0" fontId="5" fillId="0" borderId="1" xfId="0" applyFont="1" applyBorder="1" applyAlignment="1">
      <alignment wrapText="1"/>
    </xf>
    <xf numFmtId="0" fontId="4" fillId="0" borderId="2" xfId="0" applyFont="1" applyBorder="1" applyAlignment="1"/>
    <xf numFmtId="2" fontId="4" fillId="0" borderId="2" xfId="0" applyNumberFormat="1" applyFont="1" applyBorder="1" applyAlignment="1"/>
    <xf numFmtId="0" fontId="4" fillId="0" borderId="3" xfId="0" applyFont="1" applyBorder="1" applyAlignment="1"/>
    <xf numFmtId="0" fontId="4" fillId="0" borderId="3" xfId="0" applyFont="1" applyBorder="1"/>
    <xf numFmtId="0" fontId="4" fillId="0" borderId="3" xfId="0" applyFont="1" applyBorder="1" applyAlignment="1">
      <alignment wrapText="1"/>
    </xf>
    <xf numFmtId="0" fontId="8" fillId="0" borderId="1" xfId="0" applyFont="1" applyBorder="1" applyAlignment="1">
      <alignment vertical="top" wrapText="1"/>
    </xf>
    <xf numFmtId="0" fontId="4" fillId="0" borderId="0" xfId="0" applyFont="1"/>
    <xf numFmtId="0" fontId="4" fillId="0" borderId="1" xfId="0" applyFont="1" applyBorder="1"/>
    <xf numFmtId="0" fontId="4" fillId="2" borderId="1" xfId="0" applyFont="1" applyFill="1" applyBorder="1" applyAlignment="1"/>
    <xf numFmtId="0" fontId="16" fillId="0" borderId="1" xfId="0" applyFont="1" applyBorder="1" applyAlignment="1"/>
    <xf numFmtId="2" fontId="16" fillId="0" borderId="1" xfId="0" applyNumberFormat="1" applyFont="1" applyBorder="1" applyAlignment="1"/>
    <xf numFmtId="0" fontId="16" fillId="0" borderId="1" xfId="0" applyFont="1" applyBorder="1" applyAlignment="1">
      <alignment wrapText="1"/>
    </xf>
    <xf numFmtId="0" fontId="18" fillId="0" borderId="3" xfId="0" applyFont="1" applyBorder="1"/>
    <xf numFmtId="2" fontId="18" fillId="0" borderId="3" xfId="0" applyNumberFormat="1" applyFont="1" applyBorder="1"/>
    <xf numFmtId="0" fontId="19" fillId="0" borderId="0" xfId="0" applyFont="1" applyBorder="1" applyAlignment="1"/>
    <xf numFmtId="0" fontId="4" fillId="0" borderId="3" xfId="0" applyFont="1" applyFill="1" applyBorder="1" applyAlignment="1"/>
    <xf numFmtId="0" fontId="16" fillId="0" borderId="3" xfId="0" applyFont="1" applyBorder="1" applyAlignment="1">
      <alignment horizontal="right"/>
    </xf>
    <xf numFmtId="0" fontId="16" fillId="0" borderId="3" xfId="0" applyFont="1" applyFill="1" applyBorder="1" applyAlignment="1">
      <alignment horizontal="right"/>
    </xf>
    <xf numFmtId="0" fontId="17" fillId="0" borderId="3" xfId="0" applyFont="1" applyBorder="1" applyAlignment="1"/>
    <xf numFmtId="2" fontId="4" fillId="0" borderId="3" xfId="0" applyNumberFormat="1" applyFont="1" applyBorder="1"/>
    <xf numFmtId="2" fontId="4" fillId="0" borderId="3" xfId="0" applyNumberFormat="1" applyFont="1" applyFill="1" applyBorder="1" applyAlignment="1"/>
    <xf numFmtId="0" fontId="20" fillId="0" borderId="0" xfId="0" applyFont="1" applyBorder="1" applyAlignment="1"/>
    <xf numFmtId="0" fontId="20" fillId="0" borderId="0" xfId="0" applyFont="1" applyAlignment="1"/>
    <xf numFmtId="0" fontId="19" fillId="0" borderId="0" xfId="0" applyFont="1" applyBorder="1" applyAlignment="1">
      <alignment vertical="top"/>
    </xf>
    <xf numFmtId="2" fontId="19" fillId="0" borderId="0" xfId="0" applyNumberFormat="1" applyFont="1" applyBorder="1" applyAlignment="1"/>
    <xf numFmtId="0" fontId="4" fillId="0" borderId="0" xfId="0" applyFont="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left" vertical="top" wrapText="1"/>
    </xf>
    <xf numFmtId="0" fontId="4" fillId="3" borderId="0" xfId="0" applyFont="1" applyFill="1" applyAlignment="1">
      <alignment horizontal="lef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0" xfId="0" applyFont="1" applyBorder="1" applyAlignment="1">
      <alignment vertical="top" wrapText="1"/>
    </xf>
    <xf numFmtId="0" fontId="4" fillId="3" borderId="3" xfId="0" applyFont="1" applyFill="1" applyBorder="1" applyAlignment="1">
      <alignment horizontal="left" vertical="top" wrapText="1"/>
    </xf>
    <xf numFmtId="0" fontId="4" fillId="0" borderId="3" xfId="0" applyFont="1" applyFill="1" applyBorder="1" applyAlignment="1">
      <alignment vertical="top" wrapText="1"/>
    </xf>
    <xf numFmtId="0" fontId="10" fillId="0" borderId="1" xfId="0" applyFont="1" applyBorder="1" applyAlignment="1">
      <alignment vertical="top" wrapText="1"/>
    </xf>
    <xf numFmtId="0" fontId="12" fillId="0" borderId="1" xfId="0" applyFont="1" applyBorder="1" applyAlignment="1">
      <alignment vertical="top" wrapText="1"/>
    </xf>
    <xf numFmtId="0" fontId="14" fillId="0" borderId="1" xfId="0" applyFont="1" applyBorder="1" applyAlignment="1">
      <alignment vertical="top" wrapText="1"/>
    </xf>
    <xf numFmtId="0" fontId="8" fillId="0" borderId="2" xfId="0" applyFont="1" applyBorder="1" applyAlignment="1">
      <alignment vertical="top" wrapText="1"/>
    </xf>
    <xf numFmtId="0" fontId="8" fillId="0" borderId="0" xfId="0" applyFont="1" applyBorder="1" applyAlignment="1">
      <alignment vertical="top" wrapText="1"/>
    </xf>
    <xf numFmtId="0" fontId="9" fillId="0" borderId="0" xfId="0" applyFont="1" applyBorder="1" applyAlignment="1">
      <alignment vertical="top" wrapText="1"/>
    </xf>
    <xf numFmtId="0" fontId="14" fillId="0" borderId="0" xfId="0" applyFont="1" applyBorder="1" applyAlignment="1">
      <alignment vertical="top" wrapText="1"/>
    </xf>
    <xf numFmtId="0" fontId="9" fillId="0" borderId="3" xfId="0" applyFont="1" applyBorder="1" applyAlignment="1">
      <alignment vertical="top" wrapText="1"/>
    </xf>
    <xf numFmtId="0" fontId="15" fillId="0" borderId="3" xfId="1" applyFont="1" applyBorder="1" applyAlignment="1">
      <alignment vertical="top" wrapText="1"/>
    </xf>
    <xf numFmtId="0" fontId="4" fillId="0" borderId="0" xfId="0" applyFont="1" applyAlignment="1">
      <alignment vertical="top"/>
    </xf>
    <xf numFmtId="0" fontId="18" fillId="0" borderId="3" xfId="0" applyFont="1" applyBorder="1" applyAlignment="1">
      <alignment vertical="top" wrapText="1"/>
    </xf>
    <xf numFmtId="0" fontId="4" fillId="0" borderId="0" xfId="0" applyFont="1" applyBorder="1" applyAlignment="1">
      <alignment vertical="top"/>
    </xf>
    <xf numFmtId="0" fontId="4" fillId="0" borderId="3" xfId="0" applyFont="1" applyBorder="1" applyAlignment="1">
      <alignment vertical="top"/>
    </xf>
    <xf numFmtId="0" fontId="17" fillId="0" borderId="3" xfId="0" applyFont="1" applyBorder="1" applyAlignment="1">
      <alignment vertical="top" wrapText="1"/>
    </xf>
    <xf numFmtId="0" fontId="16" fillId="0" borderId="3" xfId="0" applyFont="1" applyBorder="1" applyAlignment="1">
      <alignment vertical="top"/>
    </xf>
    <xf numFmtId="0" fontId="6" fillId="0" borderId="3" xfId="0" applyFont="1" applyBorder="1" applyAlignment="1">
      <alignment vertical="top"/>
    </xf>
    <xf numFmtId="0" fontId="11" fillId="0" borderId="3" xfId="0" applyFont="1" applyBorder="1" applyAlignment="1">
      <alignment horizontal="left" vertical="top" wrapText="1"/>
    </xf>
    <xf numFmtId="0" fontId="3" fillId="0" borderId="1" xfId="1" applyBorder="1" applyAlignment="1">
      <alignment vertical="top" wrapText="1"/>
    </xf>
    <xf numFmtId="0" fontId="7" fillId="4" borderId="1" xfId="0" applyFont="1" applyFill="1" applyBorder="1" applyAlignment="1">
      <alignment vertical="top" wrapText="1"/>
    </xf>
    <xf numFmtId="0" fontId="4" fillId="4" borderId="1" xfId="0" applyFont="1" applyFill="1" applyBorder="1" applyAlignment="1">
      <alignment vertical="top" wrapText="1"/>
    </xf>
    <xf numFmtId="0" fontId="4" fillId="5" borderId="0" xfId="0" applyFont="1" applyFill="1" applyAlignment="1">
      <alignment horizontal="left" vertical="top" wrapText="1"/>
    </xf>
    <xf numFmtId="0" fontId="4" fillId="4" borderId="0" xfId="0" applyFont="1" applyFill="1" applyAlignment="1">
      <alignment vertical="top" wrapText="1"/>
    </xf>
    <xf numFmtId="0" fontId="5" fillId="4" borderId="1" xfId="0" applyFont="1" applyFill="1" applyBorder="1" applyAlignment="1">
      <alignment vertical="top" wrapText="1"/>
    </xf>
    <xf numFmtId="0" fontId="16" fillId="4" borderId="1" xfId="0" applyFont="1" applyFill="1" applyBorder="1" applyAlignment="1">
      <alignment vertical="top" wrapText="1"/>
    </xf>
    <xf numFmtId="0" fontId="13" fillId="6" borderId="1" xfId="0" applyFont="1" applyFill="1" applyBorder="1" applyAlignment="1">
      <alignment vertical="top" wrapText="1"/>
    </xf>
    <xf numFmtId="0" fontId="13" fillId="5" borderId="0" xfId="0" applyFont="1" applyFill="1" applyAlignment="1">
      <alignment vertical="top" wrapText="1"/>
    </xf>
    <xf numFmtId="0" fontId="7" fillId="5" borderId="1" xfId="0" applyFont="1" applyFill="1" applyBorder="1" applyAlignment="1">
      <alignment vertical="top" wrapText="1"/>
    </xf>
    <xf numFmtId="0" fontId="4" fillId="4" borderId="2" xfId="0" applyFont="1" applyFill="1" applyBorder="1" applyAlignment="1">
      <alignment vertical="top" wrapText="1"/>
    </xf>
    <xf numFmtId="0" fontId="21" fillId="0" borderId="0" xfId="0" applyFont="1" applyBorder="1" applyAlignment="1"/>
    <xf numFmtId="0" fontId="22" fillId="0" borderId="0" xfId="0" applyFont="1" applyBorder="1" applyAlignment="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eemeise.ee/schubitrix-matemaatika-liitmine-ja-lahutamine-1000-piires" TargetMode="External"/><Relationship Id="rId18" Type="http://schemas.openxmlformats.org/officeDocument/2006/relationships/hyperlink" Target="https://lengu.ee/toode/doomino-sarnase-kolaga-sonad-ii-lugemis-ja-oigekirjaoskust-arendav/" TargetMode="External"/><Relationship Id="rId26" Type="http://schemas.openxmlformats.org/officeDocument/2006/relationships/hyperlink" Target="https://manguvaljakud.eu/pood/lasteaeda/rahutud-jalad/" TargetMode="External"/><Relationship Id="rId39" Type="http://schemas.openxmlformats.org/officeDocument/2006/relationships/hyperlink" Target="https://tarkusetugi.ee/tts-raskusloom-suletekiga-erinevad-valikud,https:/haridus.insplay.ee/products/tts-raskusloom-suletekiga-janes-1-36kg" TargetMode="External"/><Relationship Id="rId21" Type="http://schemas.openxmlformats.org/officeDocument/2006/relationships/hyperlink" Target="https://www.apollo.ee/vastandsona-tegusonad.html" TargetMode="External"/><Relationship Id="rId34" Type="http://schemas.openxmlformats.org/officeDocument/2006/relationships/hyperlink" Target="https://www.ajtooted.ee/kontor/helisummutavad-tooted-ja-vaheseinad/helisummutavad-tooted/akustilised-laepaneelid/helisummutavad-paneelid-971223-971224" TargetMode="External"/><Relationship Id="rId42" Type="http://schemas.openxmlformats.org/officeDocument/2006/relationships/hyperlink" Target="https://tarkusetugi.ee/interaktiivne-puutetundlik-sein-84-x-38-cm" TargetMode="External"/><Relationship Id="rId47" Type="http://schemas.openxmlformats.org/officeDocument/2006/relationships/hyperlink" Target="https://tarkusetugi.ee/nathan-jutukaardid-tegevuste-jarjestamine" TargetMode="External"/><Relationship Id="rId50" Type="http://schemas.openxmlformats.org/officeDocument/2006/relationships/hyperlink" Target="https://tarkusetugi.ee/vedelikkell-vulkaan-1-tk" TargetMode="External"/><Relationship Id="rId7" Type="http://schemas.openxmlformats.org/officeDocument/2006/relationships/hyperlink" Target="https://teemeise.ee/arvutusklotsid-puidust-308-tk" TargetMode="External"/><Relationship Id="rId2" Type="http://schemas.openxmlformats.org/officeDocument/2006/relationships/hyperlink" Target="https://teemeise.ee/geomeetriamang-kujundite-torn" TargetMode="External"/><Relationship Id="rId16" Type="http://schemas.openxmlformats.org/officeDocument/2006/relationships/hyperlink" Target="https://teemeise.ee/jututaringud" TargetMode="External"/><Relationship Id="rId29" Type="http://schemas.openxmlformats.org/officeDocument/2006/relationships/hyperlink" Target="https://www.tk-team.com/et/kirjutustahvlid_ceramic_steel" TargetMode="External"/><Relationship Id="rId11" Type="http://schemas.openxmlformats.org/officeDocument/2006/relationships/hyperlink" Target="https://teemeise.ee/magnetilised-kaardid-arvuvahemiku-1000-uurimiseks" TargetMode="External"/><Relationship Id="rId24" Type="http://schemas.openxmlformats.org/officeDocument/2006/relationships/hyperlink" Target="https://angelajakobson.ee/toovahendite-tellimine/tegevuskaardid/mida-sa-teeksid-kui-kaardid/" TargetMode="External"/><Relationship Id="rId32" Type="http://schemas.openxmlformats.org/officeDocument/2006/relationships/hyperlink" Target="https://www.ajtooted.ee/kontor/kontori-ja-koosolekulauad/koosolekulauad/mooblikomplektid/konverentsimoobel-290677-290675" TargetMode="External"/><Relationship Id="rId37" Type="http://schemas.openxmlformats.org/officeDocument/2006/relationships/hyperlink" Target="https://teemeise.ee/helisummutav-vahesein-ratastel-1700x1200-l" TargetMode="External"/><Relationship Id="rId40" Type="http://schemas.openxmlformats.org/officeDocument/2006/relationships/hyperlink" Target="https://tarkusetugi.ee/lugemispesa-oaas" TargetMode="External"/><Relationship Id="rId45" Type="http://schemas.openxmlformats.org/officeDocument/2006/relationships/hyperlink" Target="https://tarkusetugi.ee/sensoorne-matt-bubble-poppers-erinevad-kujundid" TargetMode="External"/><Relationship Id="rId53" Type="http://schemas.openxmlformats.org/officeDocument/2006/relationships/vmlDrawing" Target="../drawings/vmlDrawing1.vml"/><Relationship Id="rId5" Type="http://schemas.openxmlformats.org/officeDocument/2006/relationships/hyperlink" Target="https://teemeise.ee/geomeetria-oppimise-komplekt" TargetMode="External"/><Relationship Id="rId10" Type="http://schemas.openxmlformats.org/officeDocument/2006/relationships/hyperlink" Target="https://teemeise.ee/oppemang-vikerkaarevarvilised-murrud" TargetMode="External"/><Relationship Id="rId19" Type="http://schemas.openxmlformats.org/officeDocument/2006/relationships/hyperlink" Target="https://angelajakobson.ee/toovahendite-tellimine/tegevuskaardid/lausete-lopetamise-kaardid/" TargetMode="External"/><Relationship Id="rId31" Type="http://schemas.openxmlformats.org/officeDocument/2006/relationships/hyperlink" Target="https://www.hind.ee/p/razer-kraken-console/" TargetMode="External"/><Relationship Id="rId44" Type="http://schemas.openxmlformats.org/officeDocument/2006/relationships/hyperlink" Target="https://haridus.insplay.ee/collections/sensoorne-avastamine-ja-mang/products/tts-vibreerivate-patjade-komplekt-4-tk" TargetMode="External"/><Relationship Id="rId52" Type="http://schemas.openxmlformats.org/officeDocument/2006/relationships/printerSettings" Target="../printerSettings/printerSettings1.bin"/><Relationship Id="rId4" Type="http://schemas.openxmlformats.org/officeDocument/2006/relationships/hyperlink" Target="https://teemeise.ee/labipaistvad-geomeetrilised-kujundid-120tk" TargetMode="External"/><Relationship Id="rId9" Type="http://schemas.openxmlformats.org/officeDocument/2006/relationships/hyperlink" Target="https://teemeise.ee/harilike-murdude-klassikomplekt" TargetMode="External"/><Relationship Id="rId14" Type="http://schemas.openxmlformats.org/officeDocument/2006/relationships/hyperlink" Target="https://lengu.ee/toode/doomino-sarnase-kolaga-sonad-i-lugemis-ja-oigekirjaoskust-arendav/" TargetMode="External"/><Relationship Id="rId22" Type="http://schemas.openxmlformats.org/officeDocument/2006/relationships/hyperlink" Target="https://www.kaardimaailm.ee/et/pood/tooted/metafoorkaardid-domus" TargetMode="External"/><Relationship Id="rId27" Type="http://schemas.openxmlformats.org/officeDocument/2006/relationships/hyperlink" Target="https://manguvaljakud.eu/pood/lasteaeda/time-tracker-ajakulu-mootja-mini/" TargetMode="External"/><Relationship Id="rId30" Type="http://schemas.openxmlformats.org/officeDocument/2006/relationships/hyperlink" Target="https://www.amazon.de/-/en/901-00041-Genius-Starter-German-version/dp/B08HN48NC4/ref=sr_1_3?crid=KNNBB5VEDQNK&amp;dib=eyJ2IjoiMSJ9.zwR3FMToH4FMFg2aSSQeBaZpJtqK1yusjL3f5K26n57x_tbpuPzZOziu0uC8ef3nJOsEUn1L-7bBMt0qxVdzogK0jo4chQHxM5G218IfKeqVF1rAPyeJ7XxyK9Q7Z_YG8l1oQh1xloRPguGIgBBxfhUcsDtjDzpwlNiLZ8QuzHMvFn7YbO1SWOVUJMC9V7tVysDzJVsTVtZdvAhtA91-98JgrvV-AqxNxdQ1o_BoNB0.VriUUjejDVHkbrfV0l_V2b2lMyMcBa8MrxMUl7OvZnU&amp;dib_tag=se&amp;keywords=osmo+genius+starter+kit+for+ipad&amp;nsdOptOutParam=true&amp;qid=1736437935&amp;sprefix=osmo+starter+%2Caps%2C105&amp;sr=8-3" TargetMode="External"/><Relationship Id="rId35" Type="http://schemas.openxmlformats.org/officeDocument/2006/relationships/hyperlink" Target="https://www.ajtooted.ee/kontor/helisummutavad-tooted-ja-vaheseinad/helisummutavad-tooted/akustilised-laepaneelid/helisummutavad-paneelid-971237-971238" TargetMode="External"/><Relationship Id="rId43" Type="http://schemas.openxmlformats.org/officeDocument/2006/relationships/hyperlink" Target="https://tarkusetugi.ee/olaraskus-800-g" TargetMode="External"/><Relationship Id="rId48" Type="http://schemas.openxmlformats.org/officeDocument/2006/relationships/hyperlink" Target="https://tarkusetugi.ee/schubi-jutukaardid-enne-parast-ja-vahepeal" TargetMode="External"/><Relationship Id="rId8" Type="http://schemas.openxmlformats.org/officeDocument/2006/relationships/hyperlink" Target="https://teemeise.ee/taringute-komplekt-161-osaline" TargetMode="External"/><Relationship Id="rId51" Type="http://schemas.openxmlformats.org/officeDocument/2006/relationships/hyperlink" Target="https://tarkusetugi.ee/mullitoru-183x15cm" TargetMode="External"/><Relationship Id="rId3" Type="http://schemas.openxmlformats.org/officeDocument/2006/relationships/hyperlink" Target="https://teemeise.ee/geomeetria-peegel" TargetMode="External"/><Relationship Id="rId12" Type="http://schemas.openxmlformats.org/officeDocument/2006/relationships/hyperlink" Target="https://teemeise.ee/schubitrix-matemaatika-liitmine-ja-lahutamine-100-piires" TargetMode="External"/><Relationship Id="rId17" Type="http://schemas.openxmlformats.org/officeDocument/2006/relationships/hyperlink" Target="https://lengu.ee/toode/jututaringud/" TargetMode="External"/><Relationship Id="rId25" Type="http://schemas.openxmlformats.org/officeDocument/2006/relationships/hyperlink" Target="https://www.robomiku.ee/toode/bee-bot-mesimummu-labipaistev-taskutega-matt/" TargetMode="External"/><Relationship Id="rId33" Type="http://schemas.openxmlformats.org/officeDocument/2006/relationships/hyperlink" Target="https://www.ajtooted.ee/kontor/helisummutavad-tooted-ja-vaheseinad/helisummutavad-tooted/akustilised-seinapaneelid/helisummutav-paneel-914104-914102" TargetMode="External"/><Relationship Id="rId38" Type="http://schemas.openxmlformats.org/officeDocument/2006/relationships/hyperlink" Target="https://kott-toolid.ee/majas/31-63-kott-tool-kangas-l-150l-roheline.html" TargetMode="External"/><Relationship Id="rId46" Type="http://schemas.openxmlformats.org/officeDocument/2006/relationships/hyperlink" Target="https://tarkusetugi.ee/jutukaardid-tegevuste-jarjestamine" TargetMode="External"/><Relationship Id="rId20" Type="http://schemas.openxmlformats.org/officeDocument/2006/relationships/hyperlink" Target="https://angelajakobson.ee/toovahendite-tellimine/tegevuskaardid/lausete-lopetamise-kaardid-ii/" TargetMode="External"/><Relationship Id="rId41" Type="http://schemas.openxmlformats.org/officeDocument/2006/relationships/hyperlink" Target="https://tarkusetugi.ee/helisummutav-opipesa-arkadia-erinevad-variandid" TargetMode="External"/><Relationship Id="rId54" Type="http://schemas.openxmlformats.org/officeDocument/2006/relationships/comments" Target="../comments1.xml"/><Relationship Id="rId1" Type="http://schemas.openxmlformats.org/officeDocument/2006/relationships/hyperlink" Target="https://teemeise.ee/oppemang-topoloogia" TargetMode="External"/><Relationship Id="rId6" Type="http://schemas.openxmlformats.org/officeDocument/2006/relationships/hyperlink" Target="https://teemeise.ee/geomeetrilised-kujundid-pinnalaotusega-11-tk-edx21347" TargetMode="External"/><Relationship Id="rId15" Type="http://schemas.openxmlformats.org/officeDocument/2006/relationships/hyperlink" Target="https://lengu.ee/toode/konevurr-13-manguketast/" TargetMode="External"/><Relationship Id="rId23" Type="http://schemas.openxmlformats.org/officeDocument/2006/relationships/hyperlink" Target="https://angelajakobson.ee/toovahendite-tellimine/tegevuskaardid/oskuste-kaardid/" TargetMode="External"/><Relationship Id="rId28" Type="http://schemas.openxmlformats.org/officeDocument/2006/relationships/hyperlink" Target="https://www.hind.ee/p/epson-eb-695wi" TargetMode="External"/><Relationship Id="rId36" Type="http://schemas.openxmlformats.org/officeDocument/2006/relationships/hyperlink" Target="https://www.ajtooted.ee/kontor/helisummutavad-tooted-ja-vaheseinad/helisummutavad-tooted/akustilised-laepaneelid/helisummutavad-paneelid-971230-971228" TargetMode="External"/><Relationship Id="rId49" Type="http://schemas.openxmlformats.org/officeDocument/2006/relationships/hyperlink" Target="https://angelajakobson.ee/toovahendite-tellimine/tegevuskaardid/tunnete-kaardi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048"/>
  <sheetViews>
    <sheetView tabSelected="1" zoomScale="85" zoomScaleNormal="85" workbookViewId="0">
      <pane ySplit="4" topLeftCell="A53" activePane="bottomLeft" state="frozen"/>
      <selection pane="bottomLeft" activeCell="C39" sqref="C39"/>
    </sheetView>
  </sheetViews>
  <sheetFormatPr defaultColWidth="14.453125" defaultRowHeight="15" customHeight="1" x14ac:dyDescent="0.35"/>
  <cols>
    <col min="1" max="2" width="25.81640625" style="2" customWidth="1"/>
    <col min="3" max="3" width="59.26953125" style="57" customWidth="1"/>
    <col min="4" max="4" width="12.453125" style="2" bestFit="1" customWidth="1"/>
    <col min="5" max="5" width="13.81640625" style="2" bestFit="1" customWidth="1"/>
    <col min="6" max="6" width="13.36328125" style="2" bestFit="1" customWidth="1"/>
    <col min="7" max="7" width="13.36328125" style="2" customWidth="1"/>
    <col min="8" max="8" width="40.453125" style="57" customWidth="1"/>
    <col min="9" max="9" width="90.54296875" style="37" customWidth="1"/>
    <col min="10" max="29" width="8.7265625" style="2" customWidth="1"/>
    <col min="30" max="16384" width="14.453125" style="2"/>
  </cols>
  <sheetData>
    <row r="1" spans="1:29" ht="14.25" customHeight="1" x14ac:dyDescent="0.35">
      <c r="C1" s="37"/>
      <c r="H1" s="37"/>
    </row>
    <row r="2" spans="1:29" ht="14.25" customHeight="1" x14ac:dyDescent="0.45">
      <c r="A2" s="34" t="s">
        <v>232</v>
      </c>
      <c r="C2" s="37"/>
      <c r="D2" s="18"/>
      <c r="E2" s="18"/>
      <c r="F2" s="18"/>
      <c r="G2" s="18"/>
      <c r="H2" s="37"/>
      <c r="J2" s="18"/>
      <c r="K2" s="18"/>
      <c r="L2" s="18"/>
      <c r="M2" s="18"/>
      <c r="N2" s="18"/>
      <c r="O2" s="18"/>
      <c r="P2" s="18"/>
      <c r="Q2" s="18"/>
      <c r="R2" s="18"/>
      <c r="S2" s="18"/>
      <c r="T2" s="18"/>
      <c r="U2" s="18"/>
      <c r="V2" s="18"/>
      <c r="W2" s="18"/>
      <c r="X2" s="18"/>
      <c r="Y2" s="18"/>
      <c r="Z2" s="18"/>
      <c r="AA2" s="18"/>
      <c r="AB2" s="18"/>
      <c r="AC2" s="18"/>
    </row>
    <row r="3" spans="1:29" ht="14.25" customHeight="1" x14ac:dyDescent="0.35">
      <c r="C3" s="37"/>
      <c r="H3" s="37"/>
    </row>
    <row r="4" spans="1:29" ht="14.25" customHeight="1" x14ac:dyDescent="0.35">
      <c r="A4" s="19" t="s">
        <v>0</v>
      </c>
      <c r="B4" s="19" t="s">
        <v>1</v>
      </c>
      <c r="C4" s="38" t="s">
        <v>2</v>
      </c>
      <c r="D4" s="19" t="s">
        <v>225</v>
      </c>
      <c r="E4" s="19" t="s">
        <v>122</v>
      </c>
      <c r="F4" s="19" t="s">
        <v>121</v>
      </c>
      <c r="G4" s="19" t="s">
        <v>123</v>
      </c>
      <c r="H4" s="38" t="s">
        <v>3</v>
      </c>
      <c r="I4" s="38" t="s">
        <v>4</v>
      </c>
    </row>
    <row r="5" spans="1:29" ht="14.25" customHeight="1" x14ac:dyDescent="0.35">
      <c r="A5" s="20" t="s">
        <v>5</v>
      </c>
      <c r="B5" s="6"/>
      <c r="C5" s="39"/>
      <c r="D5" s="6"/>
      <c r="E5" s="6"/>
      <c r="F5" s="6"/>
      <c r="G5" s="6"/>
      <c r="H5" s="39"/>
      <c r="I5" s="39"/>
    </row>
    <row r="6" spans="1:29" ht="14.25" customHeight="1" x14ac:dyDescent="0.35">
      <c r="A6" s="7" t="s">
        <v>5</v>
      </c>
      <c r="B6" s="5" t="s">
        <v>6</v>
      </c>
      <c r="C6" s="66" t="s">
        <v>7</v>
      </c>
      <c r="D6" s="7">
        <v>172</v>
      </c>
      <c r="E6" s="7">
        <v>122.37</v>
      </c>
      <c r="F6" s="8">
        <f>E6*1.22</f>
        <v>149.29140000000001</v>
      </c>
      <c r="G6" s="8">
        <f>D6-F6</f>
        <v>22.70859999999999</v>
      </c>
      <c r="H6" s="17" t="s">
        <v>217</v>
      </c>
      <c r="I6" s="40" t="s">
        <v>8</v>
      </c>
    </row>
    <row r="7" spans="1:29" ht="14.25" customHeight="1" x14ac:dyDescent="0.35">
      <c r="A7" s="7" t="s">
        <v>5</v>
      </c>
      <c r="B7" s="5" t="s">
        <v>6</v>
      </c>
      <c r="C7" s="67" t="s">
        <v>9</v>
      </c>
      <c r="D7" s="7">
        <v>608</v>
      </c>
      <c r="E7" s="7">
        <v>433.43</v>
      </c>
      <c r="F7" s="8">
        <f t="shared" ref="F7:F23" si="0">E7*1.22</f>
        <v>528.78459999999995</v>
      </c>
      <c r="G7" s="8">
        <f t="shared" ref="G7:G45" si="1">D7-F7</f>
        <v>79.215400000000045</v>
      </c>
      <c r="H7" s="17" t="s">
        <v>218</v>
      </c>
      <c r="I7" s="38" t="s">
        <v>10</v>
      </c>
    </row>
    <row r="8" spans="1:29" ht="14.25" customHeight="1" x14ac:dyDescent="0.35">
      <c r="A8" s="7" t="s">
        <v>5</v>
      </c>
      <c r="B8" s="5" t="s">
        <v>6</v>
      </c>
      <c r="C8" s="67" t="s">
        <v>11</v>
      </c>
      <c r="D8" s="7">
        <v>102</v>
      </c>
      <c r="E8" s="7">
        <v>68.03</v>
      </c>
      <c r="F8" s="8">
        <f t="shared" si="0"/>
        <v>82.996600000000001</v>
      </c>
      <c r="G8" s="8">
        <f t="shared" si="1"/>
        <v>19.003399999999999</v>
      </c>
      <c r="H8" s="48" t="s">
        <v>12</v>
      </c>
      <c r="I8" s="41" t="s">
        <v>13</v>
      </c>
    </row>
    <row r="9" spans="1:29" ht="14.25" customHeight="1" x14ac:dyDescent="0.35">
      <c r="A9" s="7" t="s">
        <v>5</v>
      </c>
      <c r="B9" s="5" t="s">
        <v>6</v>
      </c>
      <c r="C9" s="67" t="s">
        <v>14</v>
      </c>
      <c r="D9" s="5">
        <v>175</v>
      </c>
      <c r="E9" s="5">
        <v>124.8</v>
      </c>
      <c r="F9" s="8">
        <f t="shared" si="0"/>
        <v>152.256</v>
      </c>
      <c r="G9" s="8">
        <f t="shared" si="1"/>
        <v>22.744</v>
      </c>
      <c r="H9" s="48" t="s">
        <v>15</v>
      </c>
      <c r="I9" s="38" t="s">
        <v>16</v>
      </c>
    </row>
    <row r="10" spans="1:29" ht="14.25" customHeight="1" x14ac:dyDescent="0.35">
      <c r="A10" s="7" t="s">
        <v>5</v>
      </c>
      <c r="B10" s="5" t="s">
        <v>6</v>
      </c>
      <c r="C10" s="67" t="s">
        <v>17</v>
      </c>
      <c r="D10" s="7">
        <v>813</v>
      </c>
      <c r="E10" s="7">
        <v>540.11</v>
      </c>
      <c r="F10" s="8">
        <f t="shared" si="0"/>
        <v>658.93420000000003</v>
      </c>
      <c r="G10" s="8">
        <f t="shared" si="1"/>
        <v>154.06579999999997</v>
      </c>
      <c r="H10" s="48" t="s">
        <v>18</v>
      </c>
      <c r="I10" s="38" t="s">
        <v>19</v>
      </c>
    </row>
    <row r="11" spans="1:29" ht="14.25" customHeight="1" x14ac:dyDescent="0.35">
      <c r="A11" s="7" t="s">
        <v>5</v>
      </c>
      <c r="B11" s="5" t="s">
        <v>6</v>
      </c>
      <c r="C11" s="67" t="s">
        <v>20</v>
      </c>
      <c r="D11" s="7">
        <v>495</v>
      </c>
      <c r="E11" s="7">
        <v>338.5</v>
      </c>
      <c r="F11" s="8">
        <f t="shared" si="0"/>
        <v>412.96999999999997</v>
      </c>
      <c r="G11" s="8">
        <f t="shared" si="1"/>
        <v>82.03000000000003</v>
      </c>
      <c r="H11" s="48" t="s">
        <v>21</v>
      </c>
      <c r="I11" s="38" t="s">
        <v>22</v>
      </c>
    </row>
    <row r="12" spans="1:29" ht="14.25" customHeight="1" x14ac:dyDescent="0.35">
      <c r="A12" s="7" t="s">
        <v>5</v>
      </c>
      <c r="B12" s="5" t="s">
        <v>6</v>
      </c>
      <c r="C12" s="67" t="s">
        <v>23</v>
      </c>
      <c r="D12" s="7">
        <v>869</v>
      </c>
      <c r="E12" s="7">
        <v>576.77</v>
      </c>
      <c r="F12" s="8">
        <f t="shared" si="0"/>
        <v>703.65940000000001</v>
      </c>
      <c r="G12" s="8">
        <f t="shared" si="1"/>
        <v>165.34059999999999</v>
      </c>
      <c r="H12" s="48" t="s">
        <v>24</v>
      </c>
      <c r="I12" s="38" t="s">
        <v>25</v>
      </c>
    </row>
    <row r="13" spans="1:29" ht="14.25" customHeight="1" x14ac:dyDescent="0.35">
      <c r="A13" s="7" t="s">
        <v>5</v>
      </c>
      <c r="B13" s="5" t="s">
        <v>6</v>
      </c>
      <c r="C13" s="67" t="s">
        <v>26</v>
      </c>
      <c r="D13" s="7">
        <v>185</v>
      </c>
      <c r="E13" s="7">
        <v>122.51</v>
      </c>
      <c r="F13" s="8">
        <f t="shared" si="0"/>
        <v>149.4622</v>
      </c>
      <c r="G13" s="8">
        <f t="shared" si="1"/>
        <v>35.537800000000004</v>
      </c>
      <c r="H13" s="48" t="s">
        <v>27</v>
      </c>
      <c r="I13" s="38" t="s">
        <v>28</v>
      </c>
    </row>
    <row r="14" spans="1:29" ht="14.25" customHeight="1" x14ac:dyDescent="0.35">
      <c r="A14" s="7" t="s">
        <v>5</v>
      </c>
      <c r="B14" s="5" t="s">
        <v>6</v>
      </c>
      <c r="C14" s="67" t="s">
        <v>29</v>
      </c>
      <c r="D14" s="7">
        <v>555</v>
      </c>
      <c r="E14" s="7">
        <v>395.42</v>
      </c>
      <c r="F14" s="8">
        <f t="shared" si="0"/>
        <v>482.41239999999999</v>
      </c>
      <c r="G14" s="8">
        <f t="shared" si="1"/>
        <v>72.587600000000009</v>
      </c>
      <c r="H14" s="48" t="s">
        <v>30</v>
      </c>
      <c r="I14" s="38" t="s">
        <v>31</v>
      </c>
    </row>
    <row r="15" spans="1:29" ht="14.25" customHeight="1" x14ac:dyDescent="0.35">
      <c r="A15" s="7" t="s">
        <v>5</v>
      </c>
      <c r="B15" s="5" t="s">
        <v>6</v>
      </c>
      <c r="C15" s="67" t="s">
        <v>32</v>
      </c>
      <c r="D15" s="7">
        <v>452</v>
      </c>
      <c r="E15" s="7">
        <v>322.33999999999997</v>
      </c>
      <c r="F15" s="8">
        <f t="shared" si="0"/>
        <v>393.25479999999999</v>
      </c>
      <c r="G15" s="8">
        <f t="shared" si="1"/>
        <v>58.745200000000011</v>
      </c>
      <c r="H15" s="48" t="s">
        <v>33</v>
      </c>
      <c r="I15" s="38" t="s">
        <v>34</v>
      </c>
    </row>
    <row r="16" spans="1:29" ht="14.25" customHeight="1" x14ac:dyDescent="0.35">
      <c r="A16" s="7" t="s">
        <v>5</v>
      </c>
      <c r="B16" s="5" t="s">
        <v>6</v>
      </c>
      <c r="C16" s="67" t="s">
        <v>35</v>
      </c>
      <c r="D16" s="7">
        <v>148</v>
      </c>
      <c r="E16" s="7">
        <v>98.41</v>
      </c>
      <c r="F16" s="8">
        <f t="shared" si="0"/>
        <v>120.06019999999999</v>
      </c>
      <c r="G16" s="8">
        <f t="shared" si="1"/>
        <v>27.939800000000005</v>
      </c>
      <c r="H16" s="48" t="s">
        <v>36</v>
      </c>
      <c r="I16" s="38" t="s">
        <v>37</v>
      </c>
    </row>
    <row r="17" spans="1:9" ht="14.25" customHeight="1" x14ac:dyDescent="0.35">
      <c r="A17" s="7" t="s">
        <v>5</v>
      </c>
      <c r="B17" s="5" t="s">
        <v>6</v>
      </c>
      <c r="C17" s="67" t="s">
        <v>38</v>
      </c>
      <c r="D17" s="7">
        <v>81</v>
      </c>
      <c r="E17" s="7">
        <v>76.5</v>
      </c>
      <c r="F17" s="8">
        <f t="shared" si="0"/>
        <v>93.33</v>
      </c>
      <c r="G17" s="8">
        <f t="shared" si="1"/>
        <v>-12.329999999999998</v>
      </c>
      <c r="H17" s="48" t="s">
        <v>39</v>
      </c>
      <c r="I17" s="38" t="s">
        <v>40</v>
      </c>
    </row>
    <row r="18" spans="1:9" ht="14.25" customHeight="1" x14ac:dyDescent="0.35">
      <c r="A18" s="7" t="s">
        <v>5</v>
      </c>
      <c r="B18" s="5" t="s">
        <v>6</v>
      </c>
      <c r="C18" s="67" t="s">
        <v>41</v>
      </c>
      <c r="D18" s="7">
        <v>81</v>
      </c>
      <c r="E18" s="7">
        <v>76.5</v>
      </c>
      <c r="F18" s="8">
        <f t="shared" si="0"/>
        <v>93.33</v>
      </c>
      <c r="G18" s="8">
        <f t="shared" si="1"/>
        <v>-12.329999999999998</v>
      </c>
      <c r="H18" s="48" t="s">
        <v>42</v>
      </c>
      <c r="I18" s="38" t="s">
        <v>43</v>
      </c>
    </row>
    <row r="19" spans="1:9" ht="14.25" customHeight="1" x14ac:dyDescent="0.35">
      <c r="A19" s="7" t="s">
        <v>5</v>
      </c>
      <c r="B19" s="5" t="s">
        <v>6</v>
      </c>
      <c r="C19" s="67" t="s">
        <v>44</v>
      </c>
      <c r="D19" s="7">
        <v>126</v>
      </c>
      <c r="E19" s="7">
        <v>103.28</v>
      </c>
      <c r="F19" s="8">
        <f t="shared" si="0"/>
        <v>126.0016</v>
      </c>
      <c r="G19" s="8">
        <f t="shared" si="1"/>
        <v>-1.5999999999962711E-3</v>
      </c>
      <c r="H19" s="48" t="s">
        <v>45</v>
      </c>
      <c r="I19" s="38" t="s">
        <v>46</v>
      </c>
    </row>
    <row r="20" spans="1:9" ht="14.25" customHeight="1" x14ac:dyDescent="0.35">
      <c r="A20" s="7" t="s">
        <v>5</v>
      </c>
      <c r="B20" s="5" t="s">
        <v>6</v>
      </c>
      <c r="C20" s="67" t="s">
        <v>47</v>
      </c>
      <c r="D20" s="7">
        <v>494</v>
      </c>
      <c r="E20" s="7">
        <v>292.95999999999998</v>
      </c>
      <c r="F20" s="8">
        <f t="shared" si="0"/>
        <v>357.41119999999995</v>
      </c>
      <c r="G20" s="8">
        <f t="shared" si="1"/>
        <v>136.58880000000005</v>
      </c>
      <c r="H20" s="48" t="s">
        <v>48</v>
      </c>
      <c r="I20" s="38" t="s">
        <v>49</v>
      </c>
    </row>
    <row r="21" spans="1:9" ht="14.25" customHeight="1" x14ac:dyDescent="0.35">
      <c r="A21" s="7" t="s">
        <v>5</v>
      </c>
      <c r="B21" s="5" t="s">
        <v>6</v>
      </c>
      <c r="C21" s="67" t="s">
        <v>50</v>
      </c>
      <c r="D21" s="7">
        <v>70</v>
      </c>
      <c r="E21" s="7">
        <v>49.49</v>
      </c>
      <c r="F21" s="8">
        <f t="shared" si="0"/>
        <v>60.377800000000001</v>
      </c>
      <c r="G21" s="8">
        <f t="shared" si="1"/>
        <v>9.6221999999999994</v>
      </c>
      <c r="H21" s="48" t="s">
        <v>51</v>
      </c>
      <c r="I21" s="42" t="s">
        <v>52</v>
      </c>
    </row>
    <row r="22" spans="1:9" ht="14.25" customHeight="1" x14ac:dyDescent="0.35">
      <c r="A22" s="7" t="s">
        <v>5</v>
      </c>
      <c r="B22" s="5" t="s">
        <v>6</v>
      </c>
      <c r="C22" s="67" t="s">
        <v>50</v>
      </c>
      <c r="D22" s="7">
        <v>80</v>
      </c>
      <c r="E22" s="7">
        <v>65.41</v>
      </c>
      <c r="F22" s="8">
        <f t="shared" si="0"/>
        <v>79.80019999999999</v>
      </c>
      <c r="G22" s="8">
        <f t="shared" si="1"/>
        <v>0.19980000000001041</v>
      </c>
      <c r="H22" s="48" t="s">
        <v>53</v>
      </c>
      <c r="I22" s="38" t="s">
        <v>52</v>
      </c>
    </row>
    <row r="23" spans="1:9" ht="14.25" customHeight="1" x14ac:dyDescent="0.35">
      <c r="A23" s="7" t="s">
        <v>5</v>
      </c>
      <c r="B23" s="5" t="s">
        <v>6</v>
      </c>
      <c r="C23" s="68" t="s">
        <v>54</v>
      </c>
      <c r="D23" s="7">
        <v>126</v>
      </c>
      <c r="E23" s="7">
        <v>103.28</v>
      </c>
      <c r="F23" s="8">
        <f t="shared" si="0"/>
        <v>126.0016</v>
      </c>
      <c r="G23" s="8">
        <f t="shared" si="1"/>
        <v>-1.5999999999962711E-3</v>
      </c>
      <c r="H23" s="48" t="s">
        <v>55</v>
      </c>
      <c r="I23" s="38" t="s">
        <v>46</v>
      </c>
    </row>
    <row r="24" spans="1:9" ht="14.25" customHeight="1" x14ac:dyDescent="0.35">
      <c r="A24" s="7" t="s">
        <v>5</v>
      </c>
      <c r="B24" s="5" t="s">
        <v>6</v>
      </c>
      <c r="C24" s="67" t="s">
        <v>56</v>
      </c>
      <c r="D24" s="7">
        <v>48</v>
      </c>
      <c r="E24" s="7"/>
      <c r="F24" s="7">
        <v>47.5</v>
      </c>
      <c r="G24" s="8">
        <f>D24-F24</f>
        <v>0.5</v>
      </c>
      <c r="H24" s="48" t="s">
        <v>57</v>
      </c>
      <c r="I24" s="40" t="s">
        <v>58</v>
      </c>
    </row>
    <row r="25" spans="1:9" ht="14.25" customHeight="1" x14ac:dyDescent="0.35">
      <c r="A25" s="7" t="s">
        <v>5</v>
      </c>
      <c r="B25" s="5" t="s">
        <v>6</v>
      </c>
      <c r="C25" s="69" t="s">
        <v>59</v>
      </c>
      <c r="D25" s="7">
        <v>48</v>
      </c>
      <c r="E25" s="7"/>
      <c r="F25" s="7">
        <v>47.5</v>
      </c>
      <c r="G25" s="8">
        <f t="shared" si="1"/>
        <v>0.5</v>
      </c>
      <c r="H25" s="48" t="s">
        <v>60</v>
      </c>
      <c r="I25" s="40" t="s">
        <v>58</v>
      </c>
    </row>
    <row r="26" spans="1:9" ht="14.25" customHeight="1" x14ac:dyDescent="0.35">
      <c r="A26" s="7" t="s">
        <v>5</v>
      </c>
      <c r="B26" s="5" t="s">
        <v>6</v>
      </c>
      <c r="C26" s="67" t="s">
        <v>61</v>
      </c>
      <c r="D26" s="7">
        <v>30</v>
      </c>
      <c r="E26" s="7"/>
      <c r="F26" s="7">
        <v>23.97</v>
      </c>
      <c r="G26" s="8">
        <f t="shared" si="1"/>
        <v>6.0300000000000011</v>
      </c>
      <c r="H26" s="48" t="s">
        <v>62</v>
      </c>
      <c r="I26" s="37" t="s">
        <v>63</v>
      </c>
    </row>
    <row r="27" spans="1:9" ht="14.25" customHeight="1" x14ac:dyDescent="0.35">
      <c r="A27" s="7" t="s">
        <v>5</v>
      </c>
      <c r="B27" s="5" t="s">
        <v>6</v>
      </c>
      <c r="C27" s="67" t="s">
        <v>64</v>
      </c>
      <c r="D27" s="7">
        <v>25</v>
      </c>
      <c r="E27" s="7"/>
      <c r="F27" s="7">
        <v>53</v>
      </c>
      <c r="G27" s="8">
        <f t="shared" si="1"/>
        <v>-28</v>
      </c>
      <c r="H27" s="65" t="s">
        <v>65</v>
      </c>
      <c r="I27" s="38" t="s">
        <v>66</v>
      </c>
    </row>
    <row r="28" spans="1:9" ht="14.25" customHeight="1" x14ac:dyDescent="0.35">
      <c r="A28" s="7" t="s">
        <v>5</v>
      </c>
      <c r="B28" s="5" t="s">
        <v>6</v>
      </c>
      <c r="C28" s="67" t="s">
        <v>67</v>
      </c>
      <c r="D28" s="7">
        <v>51</v>
      </c>
      <c r="F28" s="7">
        <v>53.5</v>
      </c>
      <c r="G28" s="8">
        <f t="shared" si="1"/>
        <v>-2.5</v>
      </c>
      <c r="H28" s="48" t="s">
        <v>68</v>
      </c>
      <c r="I28" s="40" t="s">
        <v>69</v>
      </c>
    </row>
    <row r="29" spans="1:9" ht="14.25" customHeight="1" x14ac:dyDescent="0.35">
      <c r="A29" s="7" t="s">
        <v>5</v>
      </c>
      <c r="B29" s="5" t="s">
        <v>6</v>
      </c>
      <c r="C29" s="67" t="s">
        <v>70</v>
      </c>
      <c r="D29" s="7">
        <v>54</v>
      </c>
      <c r="E29" s="7"/>
      <c r="F29" s="7">
        <v>53.5</v>
      </c>
      <c r="G29" s="8">
        <f t="shared" si="1"/>
        <v>0.5</v>
      </c>
      <c r="H29" s="48" t="s">
        <v>71</v>
      </c>
      <c r="I29" s="40" t="s">
        <v>72</v>
      </c>
    </row>
    <row r="30" spans="1:9" ht="14.25" customHeight="1" x14ac:dyDescent="0.35">
      <c r="A30" s="7" t="s">
        <v>5</v>
      </c>
      <c r="B30" s="5" t="s">
        <v>6</v>
      </c>
      <c r="C30" s="67" t="s">
        <v>73</v>
      </c>
      <c r="D30" s="7">
        <v>126</v>
      </c>
      <c r="E30" s="7">
        <v>82.15</v>
      </c>
      <c r="F30" s="8">
        <f>E30*1.22</f>
        <v>100.223</v>
      </c>
      <c r="G30" s="8">
        <f t="shared" si="1"/>
        <v>25.777000000000001</v>
      </c>
      <c r="H30" s="48" t="s">
        <v>74</v>
      </c>
      <c r="I30" s="38" t="s">
        <v>75</v>
      </c>
    </row>
    <row r="31" spans="1:9" ht="14.25" customHeight="1" x14ac:dyDescent="0.35">
      <c r="A31" s="7" t="s">
        <v>5</v>
      </c>
      <c r="B31" s="5" t="s">
        <v>6</v>
      </c>
      <c r="C31" s="67" t="s">
        <v>76</v>
      </c>
      <c r="D31" s="7">
        <v>133</v>
      </c>
      <c r="E31" s="7">
        <v>94.99</v>
      </c>
      <c r="F31" s="8">
        <f t="shared" ref="F31:F32" si="2">E31*1.22</f>
        <v>115.88779999999998</v>
      </c>
      <c r="G31" s="8">
        <f t="shared" si="1"/>
        <v>17.112200000000016</v>
      </c>
      <c r="H31" s="48" t="s">
        <v>77</v>
      </c>
      <c r="I31" s="40" t="s">
        <v>78</v>
      </c>
    </row>
    <row r="32" spans="1:9" ht="14.25" customHeight="1" x14ac:dyDescent="0.35">
      <c r="A32" s="7" t="s">
        <v>5</v>
      </c>
      <c r="B32" s="5" t="s">
        <v>6</v>
      </c>
      <c r="C32" s="67" t="s">
        <v>79</v>
      </c>
      <c r="D32" s="7">
        <v>395</v>
      </c>
      <c r="E32" s="7">
        <v>300.14999999999998</v>
      </c>
      <c r="F32" s="8">
        <f t="shared" si="2"/>
        <v>366.18299999999994</v>
      </c>
      <c r="G32" s="8">
        <f t="shared" si="1"/>
        <v>28.817000000000064</v>
      </c>
      <c r="H32" s="48" t="s">
        <v>80</v>
      </c>
      <c r="I32" s="38" t="s">
        <v>81</v>
      </c>
    </row>
    <row r="33" spans="1:9" ht="14.25" customHeight="1" x14ac:dyDescent="0.35">
      <c r="A33" s="7" t="s">
        <v>5</v>
      </c>
      <c r="B33" s="5" t="s">
        <v>6</v>
      </c>
      <c r="C33" s="67" t="s">
        <v>82</v>
      </c>
      <c r="D33" s="7">
        <v>19200</v>
      </c>
      <c r="E33" s="7"/>
      <c r="F33" s="7">
        <v>11171.76</v>
      </c>
      <c r="G33" s="8">
        <f t="shared" si="1"/>
        <v>8028.24</v>
      </c>
      <c r="H33" s="49" t="s">
        <v>83</v>
      </c>
      <c r="I33" s="38" t="s">
        <v>84</v>
      </c>
    </row>
    <row r="34" spans="1:9" ht="14.25" customHeight="1" x14ac:dyDescent="0.35">
      <c r="A34" s="7" t="s">
        <v>5</v>
      </c>
      <c r="B34" s="5" t="s">
        <v>6</v>
      </c>
      <c r="C34" s="67" t="s">
        <v>85</v>
      </c>
      <c r="D34" s="21">
        <v>5300</v>
      </c>
      <c r="E34" s="21"/>
      <c r="F34" s="21">
        <v>4774.84</v>
      </c>
      <c r="G34" s="22">
        <f t="shared" si="1"/>
        <v>525.15999999999985</v>
      </c>
      <c r="H34" s="49" t="s">
        <v>86</v>
      </c>
      <c r="I34" s="38" t="s">
        <v>87</v>
      </c>
    </row>
    <row r="35" spans="1:9" ht="14.25" customHeight="1" x14ac:dyDescent="0.35">
      <c r="A35" s="7" t="s">
        <v>5</v>
      </c>
      <c r="B35" s="5" t="s">
        <v>6</v>
      </c>
      <c r="C35" s="67" t="s">
        <v>88</v>
      </c>
      <c r="D35" s="21">
        <v>900</v>
      </c>
      <c r="E35" s="21"/>
      <c r="F35" s="21">
        <v>1056.83</v>
      </c>
      <c r="G35" s="22">
        <f t="shared" si="1"/>
        <v>-156.82999999999993</v>
      </c>
      <c r="H35" s="48" t="s">
        <v>89</v>
      </c>
      <c r="I35" s="38" t="s">
        <v>90</v>
      </c>
    </row>
    <row r="36" spans="1:9" ht="14.25" customHeight="1" x14ac:dyDescent="0.35">
      <c r="A36" s="9" t="s">
        <v>5</v>
      </c>
      <c r="B36" s="11" t="s">
        <v>6</v>
      </c>
      <c r="C36" s="70" t="s">
        <v>91</v>
      </c>
      <c r="D36" s="9">
        <v>2040</v>
      </c>
      <c r="E36" s="9">
        <v>0</v>
      </c>
      <c r="F36" s="9">
        <v>0</v>
      </c>
      <c r="G36" s="10">
        <f t="shared" si="1"/>
        <v>2040</v>
      </c>
      <c r="H36" s="17" t="s">
        <v>92</v>
      </c>
      <c r="I36" s="38" t="s">
        <v>93</v>
      </c>
    </row>
    <row r="37" spans="1:9" ht="14.25" customHeight="1" x14ac:dyDescent="0.35">
      <c r="A37" s="21" t="s">
        <v>5</v>
      </c>
      <c r="B37" s="23" t="s">
        <v>6</v>
      </c>
      <c r="C37" s="71" t="s">
        <v>94</v>
      </c>
      <c r="D37" s="21">
        <v>1320</v>
      </c>
      <c r="E37" s="21">
        <v>0</v>
      </c>
      <c r="F37" s="21">
        <v>505.92</v>
      </c>
      <c r="G37" s="22">
        <f t="shared" si="1"/>
        <v>814.07999999999993</v>
      </c>
      <c r="H37" s="48" t="s">
        <v>95</v>
      </c>
      <c r="I37" s="38" t="s">
        <v>96</v>
      </c>
    </row>
    <row r="38" spans="1:9" ht="14.25" customHeight="1" x14ac:dyDescent="0.35">
      <c r="A38" s="7" t="s">
        <v>5</v>
      </c>
      <c r="B38" s="5" t="s">
        <v>97</v>
      </c>
      <c r="C38" s="72" t="s">
        <v>98</v>
      </c>
      <c r="D38" s="7">
        <v>31232.14</v>
      </c>
      <c r="E38" s="7"/>
      <c r="F38" s="7">
        <v>16580.09</v>
      </c>
      <c r="G38" s="8">
        <f t="shared" si="1"/>
        <v>14652.05</v>
      </c>
      <c r="H38" s="38" t="s">
        <v>99</v>
      </c>
      <c r="I38" s="40" t="s">
        <v>100</v>
      </c>
    </row>
    <row r="39" spans="1:9" ht="14.25" customHeight="1" x14ac:dyDescent="0.35">
      <c r="A39" s="7" t="s">
        <v>5</v>
      </c>
      <c r="B39" s="5" t="s">
        <v>101</v>
      </c>
      <c r="C39" s="73" t="s">
        <v>102</v>
      </c>
      <c r="D39" s="7">
        <v>14790</v>
      </c>
      <c r="E39" s="7"/>
      <c r="F39" s="7">
        <v>8211.7099999999991</v>
      </c>
      <c r="G39" s="8">
        <f t="shared" si="1"/>
        <v>6578.2900000000009</v>
      </c>
      <c r="H39" s="50" t="s">
        <v>219</v>
      </c>
      <c r="I39" s="38" t="s">
        <v>103</v>
      </c>
    </row>
    <row r="40" spans="1:9" ht="14.25" customHeight="1" x14ac:dyDescent="0.35">
      <c r="A40" s="7" t="s">
        <v>5</v>
      </c>
      <c r="B40" s="5" t="s">
        <v>101</v>
      </c>
      <c r="C40" s="67" t="s">
        <v>104</v>
      </c>
      <c r="D40" s="7">
        <v>550</v>
      </c>
      <c r="E40" s="7">
        <v>396</v>
      </c>
      <c r="F40" s="8">
        <f>E40*1.24</f>
        <v>491.04</v>
      </c>
      <c r="G40" s="8">
        <f t="shared" si="1"/>
        <v>58.95999999999998</v>
      </c>
      <c r="H40" s="17" t="s">
        <v>105</v>
      </c>
      <c r="I40" s="38" t="s">
        <v>106</v>
      </c>
    </row>
    <row r="41" spans="1:9" ht="14.25" customHeight="1" x14ac:dyDescent="0.35">
      <c r="A41" s="7" t="s">
        <v>5</v>
      </c>
      <c r="B41" s="5" t="s">
        <v>101</v>
      </c>
      <c r="C41" s="74" t="s">
        <v>107</v>
      </c>
      <c r="D41" s="7">
        <v>660</v>
      </c>
      <c r="E41" s="7">
        <v>462</v>
      </c>
      <c r="F41" s="8">
        <f t="shared" ref="F41:F42" si="3">E41*1.24</f>
        <v>572.88</v>
      </c>
      <c r="G41" s="8">
        <f t="shared" si="1"/>
        <v>87.12</v>
      </c>
      <c r="H41" s="17" t="s">
        <v>108</v>
      </c>
      <c r="I41" s="38" t="s">
        <v>109</v>
      </c>
    </row>
    <row r="42" spans="1:9" ht="14.25" customHeight="1" x14ac:dyDescent="0.35">
      <c r="A42" s="7" t="s">
        <v>5</v>
      </c>
      <c r="B42" s="5" t="s">
        <v>101</v>
      </c>
      <c r="C42" s="67" t="s">
        <v>110</v>
      </c>
      <c r="D42" s="7">
        <v>415</v>
      </c>
      <c r="E42" s="7">
        <v>290.39999999999998</v>
      </c>
      <c r="F42" s="8">
        <f t="shared" si="3"/>
        <v>360.09599999999995</v>
      </c>
      <c r="G42" s="8">
        <f t="shared" si="1"/>
        <v>54.904000000000053</v>
      </c>
      <c r="H42" s="17" t="s">
        <v>111</v>
      </c>
      <c r="I42" s="38" t="s">
        <v>112</v>
      </c>
    </row>
    <row r="43" spans="1:9" ht="14.25" customHeight="1" x14ac:dyDescent="0.35">
      <c r="A43" s="7" t="s">
        <v>5</v>
      </c>
      <c r="B43" s="5" t="s">
        <v>101</v>
      </c>
      <c r="C43" s="67" t="s">
        <v>113</v>
      </c>
      <c r="D43" s="7">
        <v>560</v>
      </c>
      <c r="E43" s="7">
        <v>404.8</v>
      </c>
      <c r="F43" s="8">
        <v>501.95</v>
      </c>
      <c r="G43" s="8">
        <f t="shared" si="1"/>
        <v>58.050000000000011</v>
      </c>
      <c r="H43" s="17" t="s">
        <v>114</v>
      </c>
      <c r="I43" s="38" t="s">
        <v>112</v>
      </c>
    </row>
    <row r="44" spans="1:9" ht="14.25" customHeight="1" x14ac:dyDescent="0.35">
      <c r="A44" s="7" t="s">
        <v>5</v>
      </c>
      <c r="B44" s="5" t="s">
        <v>101</v>
      </c>
      <c r="C44" s="67" t="s">
        <v>115</v>
      </c>
      <c r="D44" s="7">
        <v>1301</v>
      </c>
      <c r="E44" s="7">
        <v>1336.8</v>
      </c>
      <c r="F44" s="8">
        <v>1658.62</v>
      </c>
      <c r="G44" s="8">
        <f t="shared" si="1"/>
        <v>-357.61999999999989</v>
      </c>
      <c r="H44" s="17" t="s">
        <v>116</v>
      </c>
      <c r="I44" s="38" t="s">
        <v>117</v>
      </c>
    </row>
    <row r="45" spans="1:9" ht="14.25" customHeight="1" x14ac:dyDescent="0.35">
      <c r="A45" s="12" t="s">
        <v>5</v>
      </c>
      <c r="B45" s="3" t="s">
        <v>101</v>
      </c>
      <c r="C45" s="75" t="s">
        <v>118</v>
      </c>
      <c r="D45" s="12">
        <v>750</v>
      </c>
      <c r="E45" s="12"/>
      <c r="F45" s="12">
        <v>597.04999999999995</v>
      </c>
      <c r="G45" s="13">
        <f t="shared" si="1"/>
        <v>152.95000000000005</v>
      </c>
      <c r="H45" s="51" t="s">
        <v>119</v>
      </c>
      <c r="I45" s="43" t="s">
        <v>120</v>
      </c>
    </row>
    <row r="46" spans="1:9" ht="14.25" customHeight="1" x14ac:dyDescent="0.35">
      <c r="A46" s="14"/>
      <c r="B46" s="15"/>
      <c r="C46" s="58" t="s">
        <v>124</v>
      </c>
      <c r="D46" s="24">
        <f>SUM(D6:D45)</f>
        <v>85560.14</v>
      </c>
      <c r="E46" s="24"/>
      <c r="F46" s="25">
        <f>SUM(F6:F45)</f>
        <v>52114.383999999998</v>
      </c>
      <c r="G46" s="25">
        <f>D46-F46</f>
        <v>33445.756000000001</v>
      </c>
      <c r="H46" s="44"/>
      <c r="I46" s="44"/>
    </row>
    <row r="47" spans="1:9" s="4" customFormat="1" ht="14.25" customHeight="1" x14ac:dyDescent="0.35">
      <c r="B47" s="1"/>
      <c r="C47" s="45"/>
      <c r="H47" s="52"/>
      <c r="I47" s="45"/>
    </row>
    <row r="48" spans="1:9" s="4" customFormat="1" ht="14.25" customHeight="1" x14ac:dyDescent="0.35">
      <c r="B48" s="1"/>
      <c r="C48" s="45"/>
      <c r="H48" s="53"/>
      <c r="I48" s="45"/>
    </row>
    <row r="49" spans="1:9" s="4" customFormat="1" ht="14.25" customHeight="1" x14ac:dyDescent="0.45">
      <c r="A49" s="33" t="s">
        <v>233</v>
      </c>
      <c r="B49" s="1"/>
      <c r="C49" s="45"/>
      <c r="H49" s="52"/>
      <c r="I49" s="45"/>
    </row>
    <row r="50" spans="1:9" s="4" customFormat="1" ht="14.25" customHeight="1" x14ac:dyDescent="0.35">
      <c r="B50" s="35" t="s">
        <v>242</v>
      </c>
      <c r="C50" s="59"/>
      <c r="F50" s="26">
        <f>SUM(F52:F89)</f>
        <v>33442.109999999993</v>
      </c>
      <c r="G50" s="36">
        <f>G46-F50</f>
        <v>3.6460000000079162</v>
      </c>
      <c r="H50" s="54"/>
      <c r="I50" s="45"/>
    </row>
    <row r="51" spans="1:9" s="4" customFormat="1" ht="14.25" customHeight="1" x14ac:dyDescent="0.35">
      <c r="B51" s="35"/>
      <c r="C51" s="59"/>
      <c r="D51" s="77" t="s">
        <v>241</v>
      </c>
      <c r="E51" s="77" t="s">
        <v>239</v>
      </c>
      <c r="F51" s="76" t="s">
        <v>240</v>
      </c>
      <c r="G51" s="36"/>
      <c r="H51" s="54"/>
      <c r="I51" s="45"/>
    </row>
    <row r="52" spans="1:9" s="4" customFormat="1" ht="58" x14ac:dyDescent="0.35">
      <c r="A52" s="21" t="s">
        <v>5</v>
      </c>
      <c r="B52" s="16" t="s">
        <v>6</v>
      </c>
      <c r="C52" s="44" t="s">
        <v>126</v>
      </c>
      <c r="D52" s="14">
        <v>10.18</v>
      </c>
      <c r="E52" s="14">
        <v>3</v>
      </c>
      <c r="F52" s="14">
        <f>D52*E52</f>
        <v>30.54</v>
      </c>
      <c r="G52" s="14"/>
      <c r="H52" s="55" t="s">
        <v>125</v>
      </c>
      <c r="I52" s="44" t="s">
        <v>181</v>
      </c>
    </row>
    <row r="53" spans="1:9" s="4" customFormat="1" ht="101.5" x14ac:dyDescent="0.35">
      <c r="A53" s="7" t="s">
        <v>5</v>
      </c>
      <c r="B53" s="16" t="s">
        <v>6</v>
      </c>
      <c r="C53" s="44" t="s">
        <v>127</v>
      </c>
      <c r="D53" s="14">
        <v>237.51</v>
      </c>
      <c r="E53" s="14">
        <v>2</v>
      </c>
      <c r="F53" s="14">
        <f t="shared" ref="F53:F88" si="4">D53*E53</f>
        <v>475.02</v>
      </c>
      <c r="G53" s="14"/>
      <c r="H53" s="56" t="s">
        <v>128</v>
      </c>
      <c r="I53" s="44" t="s">
        <v>182</v>
      </c>
    </row>
    <row r="54" spans="1:9" s="4" customFormat="1" ht="14.25" customHeight="1" x14ac:dyDescent="0.35">
      <c r="A54" s="7" t="s">
        <v>5</v>
      </c>
      <c r="B54" s="16" t="s">
        <v>101</v>
      </c>
      <c r="C54" s="44" t="s">
        <v>129</v>
      </c>
      <c r="D54" s="14">
        <v>185.14</v>
      </c>
      <c r="E54" s="14">
        <v>3</v>
      </c>
      <c r="F54" s="14">
        <f t="shared" si="4"/>
        <v>555.41999999999996</v>
      </c>
      <c r="G54" s="14"/>
      <c r="H54" s="55" t="s">
        <v>158</v>
      </c>
      <c r="I54" s="46" t="s">
        <v>228</v>
      </c>
    </row>
    <row r="55" spans="1:9" s="4" customFormat="1" ht="43.5" x14ac:dyDescent="0.35">
      <c r="A55" s="7" t="s">
        <v>5</v>
      </c>
      <c r="B55" s="16" t="s">
        <v>101</v>
      </c>
      <c r="C55" s="44" t="s">
        <v>131</v>
      </c>
      <c r="D55" s="27">
        <v>276.33</v>
      </c>
      <c r="E55" s="27">
        <v>3</v>
      </c>
      <c r="F55" s="14">
        <f t="shared" si="4"/>
        <v>828.99</v>
      </c>
      <c r="G55" s="14"/>
      <c r="H55" s="55" t="s">
        <v>130</v>
      </c>
      <c r="I55" s="44" t="s">
        <v>183</v>
      </c>
    </row>
    <row r="56" spans="1:9" s="4" customFormat="1" ht="43.5" x14ac:dyDescent="0.35">
      <c r="A56" s="7" t="s">
        <v>5</v>
      </c>
      <c r="B56" s="16" t="s">
        <v>101</v>
      </c>
      <c r="C56" s="44" t="s">
        <v>220</v>
      </c>
      <c r="D56" s="28">
        <v>685.48</v>
      </c>
      <c r="E56" s="27">
        <v>1</v>
      </c>
      <c r="F56" s="27">
        <f t="shared" si="4"/>
        <v>685.48</v>
      </c>
      <c r="G56" s="14"/>
      <c r="H56" s="55" t="s">
        <v>134</v>
      </c>
      <c r="I56" s="44" t="s">
        <v>184</v>
      </c>
    </row>
    <row r="57" spans="1:9" s="4" customFormat="1" ht="43.5" x14ac:dyDescent="0.35">
      <c r="A57" s="7" t="s">
        <v>5</v>
      </c>
      <c r="B57" s="16" t="s">
        <v>101</v>
      </c>
      <c r="C57" s="44" t="s">
        <v>133</v>
      </c>
      <c r="D57" s="28">
        <v>521.9</v>
      </c>
      <c r="E57" s="27">
        <v>1</v>
      </c>
      <c r="F57" s="27">
        <f t="shared" si="4"/>
        <v>521.9</v>
      </c>
      <c r="G57" s="14"/>
      <c r="H57" s="56" t="s">
        <v>132</v>
      </c>
      <c r="I57" s="44" t="s">
        <v>231</v>
      </c>
    </row>
    <row r="58" spans="1:9" s="4" customFormat="1" ht="43.5" x14ac:dyDescent="0.35">
      <c r="A58" s="7" t="s">
        <v>5</v>
      </c>
      <c r="B58" s="16" t="s">
        <v>6</v>
      </c>
      <c r="C58" s="44" t="s">
        <v>135</v>
      </c>
      <c r="D58" s="28">
        <v>22.28</v>
      </c>
      <c r="E58" s="27">
        <v>8</v>
      </c>
      <c r="F58" s="27">
        <f t="shared" si="4"/>
        <v>178.24</v>
      </c>
      <c r="G58" s="14"/>
      <c r="H58" s="56" t="s">
        <v>138</v>
      </c>
      <c r="I58" s="44" t="s">
        <v>189</v>
      </c>
    </row>
    <row r="59" spans="1:9" s="4" customFormat="1" ht="43.5" x14ac:dyDescent="0.35">
      <c r="A59" s="7" t="s">
        <v>5</v>
      </c>
      <c r="B59" s="16" t="s">
        <v>6</v>
      </c>
      <c r="C59" s="44" t="s">
        <v>136</v>
      </c>
      <c r="D59" s="29">
        <v>1839.97</v>
      </c>
      <c r="E59" s="27">
        <v>3</v>
      </c>
      <c r="F59" s="27">
        <f t="shared" si="4"/>
        <v>5519.91</v>
      </c>
      <c r="G59" s="15"/>
      <c r="H59" s="56" t="s">
        <v>137</v>
      </c>
      <c r="I59" s="44" t="s">
        <v>190</v>
      </c>
    </row>
    <row r="60" spans="1:9" s="4" customFormat="1" ht="14.25" customHeight="1" x14ac:dyDescent="0.35">
      <c r="A60" s="12" t="s">
        <v>5</v>
      </c>
      <c r="B60" s="16" t="s">
        <v>6</v>
      </c>
      <c r="C60" s="44" t="s">
        <v>139</v>
      </c>
      <c r="D60" s="30">
        <v>263.89999999999998</v>
      </c>
      <c r="E60" s="27">
        <v>2</v>
      </c>
      <c r="F60" s="27">
        <f t="shared" si="4"/>
        <v>527.79999999999995</v>
      </c>
      <c r="G60" s="14"/>
      <c r="H60" s="56" t="s">
        <v>140</v>
      </c>
      <c r="I60" s="44" t="s">
        <v>191</v>
      </c>
    </row>
    <row r="61" spans="1:9" s="4" customFormat="1" ht="43.5" x14ac:dyDescent="0.35">
      <c r="A61" s="21" t="s">
        <v>5</v>
      </c>
      <c r="B61" s="16" t="s">
        <v>101</v>
      </c>
      <c r="C61" s="60" t="s">
        <v>141</v>
      </c>
      <c r="D61" s="31">
        <v>545</v>
      </c>
      <c r="E61" s="31">
        <v>6</v>
      </c>
      <c r="F61" s="31">
        <f t="shared" si="4"/>
        <v>3270</v>
      </c>
      <c r="G61" s="31"/>
      <c r="H61" s="44" t="s">
        <v>142</v>
      </c>
      <c r="I61" s="47" t="s">
        <v>198</v>
      </c>
    </row>
    <row r="62" spans="1:9" s="4" customFormat="1" ht="58" x14ac:dyDescent="0.35">
      <c r="A62" s="7" t="s">
        <v>5</v>
      </c>
      <c r="B62" s="16" t="s">
        <v>6</v>
      </c>
      <c r="C62" s="47" t="s">
        <v>147</v>
      </c>
      <c r="D62" s="31">
        <v>52.59</v>
      </c>
      <c r="E62" s="31">
        <v>2</v>
      </c>
      <c r="F62" s="31">
        <f t="shared" si="4"/>
        <v>105.18</v>
      </c>
      <c r="G62" s="31"/>
      <c r="H62" s="56" t="s">
        <v>150</v>
      </c>
      <c r="I62" s="44" t="s">
        <v>194</v>
      </c>
    </row>
    <row r="63" spans="1:9" s="4" customFormat="1" ht="58" x14ac:dyDescent="0.35">
      <c r="A63" s="7" t="s">
        <v>5</v>
      </c>
      <c r="B63" s="16" t="s">
        <v>6</v>
      </c>
      <c r="C63" s="44" t="s">
        <v>148</v>
      </c>
      <c r="D63" s="31">
        <v>84.85</v>
      </c>
      <c r="E63" s="31">
        <v>2</v>
      </c>
      <c r="F63" s="31">
        <f t="shared" si="4"/>
        <v>169.7</v>
      </c>
      <c r="G63" s="31"/>
      <c r="H63" s="44" t="s">
        <v>149</v>
      </c>
      <c r="I63" s="44" t="s">
        <v>193</v>
      </c>
    </row>
    <row r="64" spans="1:9" s="4" customFormat="1" ht="43.5" x14ac:dyDescent="0.35">
      <c r="A64" s="7" t="s">
        <v>5</v>
      </c>
      <c r="B64" s="16" t="s">
        <v>6</v>
      </c>
      <c r="C64" s="47" t="s">
        <v>146</v>
      </c>
      <c r="D64" s="31">
        <v>52.59</v>
      </c>
      <c r="E64" s="31">
        <v>2</v>
      </c>
      <c r="F64" s="31">
        <f t="shared" si="4"/>
        <v>105.18</v>
      </c>
      <c r="G64" s="31"/>
      <c r="H64" s="44" t="s">
        <v>145</v>
      </c>
      <c r="I64" s="44" t="s">
        <v>193</v>
      </c>
    </row>
    <row r="65" spans="1:9" s="4" customFormat="1" ht="43.5" x14ac:dyDescent="0.35">
      <c r="A65" s="7" t="s">
        <v>5</v>
      </c>
      <c r="B65" s="16" t="s">
        <v>6</v>
      </c>
      <c r="C65" s="61" t="s">
        <v>144</v>
      </c>
      <c r="D65" s="31">
        <v>90.9</v>
      </c>
      <c r="E65" s="31">
        <v>3</v>
      </c>
      <c r="F65" s="31">
        <f t="shared" si="4"/>
        <v>272.70000000000005</v>
      </c>
      <c r="G65" s="31"/>
      <c r="H65" s="44" t="s">
        <v>143</v>
      </c>
      <c r="I65" s="44" t="s">
        <v>195</v>
      </c>
    </row>
    <row r="66" spans="1:9" s="4" customFormat="1" ht="14.25" customHeight="1" x14ac:dyDescent="0.35">
      <c r="A66" s="7" t="s">
        <v>5</v>
      </c>
      <c r="B66" s="16" t="s">
        <v>101</v>
      </c>
      <c r="C66" s="44" t="s">
        <v>152</v>
      </c>
      <c r="D66" s="32">
        <v>791.6</v>
      </c>
      <c r="E66" s="32">
        <v>9</v>
      </c>
      <c r="F66" s="32">
        <f t="shared" si="4"/>
        <v>7124.4000000000005</v>
      </c>
      <c r="G66" s="14"/>
      <c r="H66" s="56" t="s">
        <v>151</v>
      </c>
      <c r="I66" s="44" t="s">
        <v>196</v>
      </c>
    </row>
    <row r="67" spans="1:9" s="4" customFormat="1" ht="87" x14ac:dyDescent="0.35">
      <c r="A67" s="7" t="s">
        <v>5</v>
      </c>
      <c r="B67" s="16" t="s">
        <v>101</v>
      </c>
      <c r="C67" s="44" t="s">
        <v>176</v>
      </c>
      <c r="D67" s="32">
        <v>909.15</v>
      </c>
      <c r="E67" s="32">
        <v>8</v>
      </c>
      <c r="F67" s="32">
        <f t="shared" si="4"/>
        <v>7273.2</v>
      </c>
      <c r="G67" s="14"/>
      <c r="H67" s="44" t="s">
        <v>153</v>
      </c>
      <c r="I67" s="44" t="s">
        <v>197</v>
      </c>
    </row>
    <row r="68" spans="1:9" s="4" customFormat="1" ht="58" x14ac:dyDescent="0.35">
      <c r="A68" s="7" t="s">
        <v>5</v>
      </c>
      <c r="B68" s="16" t="s">
        <v>101</v>
      </c>
      <c r="C68" s="44" t="s">
        <v>154</v>
      </c>
      <c r="D68" s="14">
        <v>3200</v>
      </c>
      <c r="E68" s="32">
        <v>1</v>
      </c>
      <c r="F68" s="32">
        <f t="shared" si="4"/>
        <v>3200</v>
      </c>
      <c r="G68" s="14"/>
      <c r="H68" s="44" t="s">
        <v>155</v>
      </c>
      <c r="I68" s="44" t="s">
        <v>192</v>
      </c>
    </row>
    <row r="69" spans="1:9" s="4" customFormat="1" ht="29" x14ac:dyDescent="0.35">
      <c r="A69" s="12" t="s">
        <v>5</v>
      </c>
      <c r="B69" s="16" t="s">
        <v>101</v>
      </c>
      <c r="C69" s="44" t="s">
        <v>175</v>
      </c>
      <c r="D69" s="32">
        <v>60</v>
      </c>
      <c r="E69" s="32">
        <v>4</v>
      </c>
      <c r="F69" s="32">
        <f t="shared" si="4"/>
        <v>240</v>
      </c>
      <c r="G69" s="14"/>
      <c r="H69" s="44" t="s">
        <v>199</v>
      </c>
      <c r="I69" s="44" t="s">
        <v>200</v>
      </c>
    </row>
    <row r="70" spans="1:9" s="4" customFormat="1" ht="43.5" x14ac:dyDescent="0.35">
      <c r="A70" s="21" t="s">
        <v>5</v>
      </c>
      <c r="B70" s="16" t="s">
        <v>6</v>
      </c>
      <c r="C70" s="44" t="s">
        <v>202</v>
      </c>
      <c r="D70" s="32">
        <v>3.27</v>
      </c>
      <c r="E70" s="32">
        <v>5</v>
      </c>
      <c r="F70" s="32">
        <f t="shared" si="4"/>
        <v>16.350000000000001</v>
      </c>
      <c r="G70" s="14"/>
      <c r="H70" s="44" t="s">
        <v>201</v>
      </c>
      <c r="I70" s="44" t="s">
        <v>203</v>
      </c>
    </row>
    <row r="71" spans="1:9" s="4" customFormat="1" ht="43.5" x14ac:dyDescent="0.35">
      <c r="A71" s="7" t="s">
        <v>5</v>
      </c>
      <c r="B71" s="16" t="s">
        <v>6</v>
      </c>
      <c r="C71" s="44" t="s">
        <v>156</v>
      </c>
      <c r="D71" s="32">
        <v>4.99</v>
      </c>
      <c r="E71" s="32">
        <v>6</v>
      </c>
      <c r="F71" s="32">
        <f t="shared" si="4"/>
        <v>29.94</v>
      </c>
      <c r="G71" s="14"/>
      <c r="H71" s="44" t="s">
        <v>157</v>
      </c>
      <c r="I71" s="44" t="s">
        <v>203</v>
      </c>
    </row>
    <row r="72" spans="1:9" s="4" customFormat="1" ht="43.5" x14ac:dyDescent="0.35">
      <c r="A72" s="7" t="s">
        <v>5</v>
      </c>
      <c r="B72" s="16" t="s">
        <v>101</v>
      </c>
      <c r="C72" s="44" t="s">
        <v>159</v>
      </c>
      <c r="D72" s="32">
        <v>120</v>
      </c>
      <c r="E72" s="32">
        <v>3</v>
      </c>
      <c r="F72" s="32">
        <f t="shared" si="4"/>
        <v>360</v>
      </c>
      <c r="G72" s="14"/>
      <c r="H72" s="44" t="s">
        <v>204</v>
      </c>
      <c r="I72" s="44" t="s">
        <v>205</v>
      </c>
    </row>
    <row r="73" spans="1:9" s="4" customFormat="1" ht="43.5" x14ac:dyDescent="0.35">
      <c r="A73" s="7" t="s">
        <v>5</v>
      </c>
      <c r="B73" s="16" t="s">
        <v>6</v>
      </c>
      <c r="C73" s="62" t="s">
        <v>222</v>
      </c>
      <c r="D73" s="32">
        <v>3.37</v>
      </c>
      <c r="E73" s="32">
        <v>18</v>
      </c>
      <c r="F73" s="32">
        <f t="shared" si="4"/>
        <v>60.660000000000004</v>
      </c>
      <c r="G73" s="14"/>
      <c r="H73" s="56" t="s">
        <v>160</v>
      </c>
      <c r="I73" s="44" t="s">
        <v>206</v>
      </c>
    </row>
    <row r="74" spans="1:9" s="4" customFormat="1" ht="43.5" x14ac:dyDescent="0.35">
      <c r="A74" s="7" t="s">
        <v>5</v>
      </c>
      <c r="B74" s="16" t="s">
        <v>6</v>
      </c>
      <c r="C74" s="44" t="s">
        <v>223</v>
      </c>
      <c r="D74" s="32">
        <v>40.86</v>
      </c>
      <c r="E74" s="32">
        <v>2</v>
      </c>
      <c r="F74" s="32">
        <f t="shared" si="4"/>
        <v>81.72</v>
      </c>
      <c r="G74" s="14"/>
      <c r="H74" s="44" t="s">
        <v>207</v>
      </c>
      <c r="I74" s="44" t="s">
        <v>230</v>
      </c>
    </row>
    <row r="75" spans="1:9" s="4" customFormat="1" ht="43.5" x14ac:dyDescent="0.35">
      <c r="A75" s="7" t="s">
        <v>5</v>
      </c>
      <c r="B75" s="16" t="s">
        <v>6</v>
      </c>
      <c r="C75" s="44" t="s">
        <v>161</v>
      </c>
      <c r="D75" s="32">
        <v>16.71</v>
      </c>
      <c r="E75" s="32">
        <v>2</v>
      </c>
      <c r="F75" s="32">
        <f t="shared" si="4"/>
        <v>33.42</v>
      </c>
      <c r="G75" s="14"/>
      <c r="H75" s="56" t="s">
        <v>162</v>
      </c>
      <c r="I75" s="44" t="s">
        <v>208</v>
      </c>
    </row>
    <row r="76" spans="1:9" s="4" customFormat="1" ht="43.5" x14ac:dyDescent="0.35">
      <c r="A76" s="7" t="s">
        <v>5</v>
      </c>
      <c r="B76" s="16" t="s">
        <v>6</v>
      </c>
      <c r="C76" s="44" t="s">
        <v>161</v>
      </c>
      <c r="D76" s="32">
        <v>32.44</v>
      </c>
      <c r="E76" s="32">
        <v>2</v>
      </c>
      <c r="F76" s="32">
        <f t="shared" si="4"/>
        <v>64.88</v>
      </c>
      <c r="G76" s="14"/>
      <c r="H76" s="56" t="s">
        <v>163</v>
      </c>
      <c r="I76" s="44" t="s">
        <v>209</v>
      </c>
    </row>
    <row r="77" spans="1:9" s="4" customFormat="1" ht="43.5" x14ac:dyDescent="0.35">
      <c r="A77" s="7" t="s">
        <v>5</v>
      </c>
      <c r="B77" s="16" t="s">
        <v>6</v>
      </c>
      <c r="C77" s="44" t="s">
        <v>165</v>
      </c>
      <c r="D77" s="32">
        <v>62.77</v>
      </c>
      <c r="E77" s="32">
        <v>2</v>
      </c>
      <c r="F77" s="32">
        <f t="shared" si="4"/>
        <v>125.54</v>
      </c>
      <c r="G77" s="14"/>
      <c r="H77" s="44" t="s">
        <v>164</v>
      </c>
      <c r="I77" s="44" t="s">
        <v>166</v>
      </c>
    </row>
    <row r="78" spans="1:9" s="4" customFormat="1" ht="58" x14ac:dyDescent="0.35">
      <c r="A78" s="12" t="s">
        <v>5</v>
      </c>
      <c r="B78" s="16" t="s">
        <v>6</v>
      </c>
      <c r="C78" s="63" t="s">
        <v>167</v>
      </c>
      <c r="D78" s="32">
        <v>33.69</v>
      </c>
      <c r="E78" s="32">
        <v>2</v>
      </c>
      <c r="F78" s="32">
        <f t="shared" si="4"/>
        <v>67.38</v>
      </c>
      <c r="G78" s="14"/>
      <c r="H78" s="56" t="s">
        <v>168</v>
      </c>
      <c r="I78" s="44" t="s">
        <v>221</v>
      </c>
    </row>
    <row r="79" spans="1:9" s="4" customFormat="1" ht="43.5" x14ac:dyDescent="0.35">
      <c r="A79" s="21" t="s">
        <v>5</v>
      </c>
      <c r="B79" s="16" t="s">
        <v>6</v>
      </c>
      <c r="C79" s="64" t="s">
        <v>169</v>
      </c>
      <c r="D79" s="32">
        <v>18</v>
      </c>
      <c r="E79" s="32">
        <v>2</v>
      </c>
      <c r="F79" s="32">
        <f t="shared" si="4"/>
        <v>36</v>
      </c>
      <c r="G79" s="14"/>
      <c r="H79" s="44" t="s">
        <v>170</v>
      </c>
      <c r="I79" s="44" t="s">
        <v>210</v>
      </c>
    </row>
    <row r="80" spans="1:9" s="4" customFormat="1" ht="43.5" x14ac:dyDescent="0.35">
      <c r="A80" s="7" t="s">
        <v>5</v>
      </c>
      <c r="B80" s="16" t="s">
        <v>6</v>
      </c>
      <c r="C80" s="44" t="s">
        <v>171</v>
      </c>
      <c r="D80" s="32">
        <v>15</v>
      </c>
      <c r="E80" s="32">
        <v>2</v>
      </c>
      <c r="F80" s="32">
        <f t="shared" si="4"/>
        <v>30</v>
      </c>
      <c r="G80" s="14"/>
      <c r="H80" s="56" t="s">
        <v>172</v>
      </c>
      <c r="I80" s="44" t="s">
        <v>234</v>
      </c>
    </row>
    <row r="81" spans="1:9" s="4" customFormat="1" ht="43.5" x14ac:dyDescent="0.35">
      <c r="A81" s="7" t="s">
        <v>5</v>
      </c>
      <c r="B81" s="16" t="s">
        <v>6</v>
      </c>
      <c r="C81" s="44" t="s">
        <v>174</v>
      </c>
      <c r="D81" s="32">
        <v>17</v>
      </c>
      <c r="E81" s="32">
        <v>2</v>
      </c>
      <c r="F81" s="32">
        <f t="shared" si="4"/>
        <v>34</v>
      </c>
      <c r="G81" s="14"/>
      <c r="H81" s="44" t="s">
        <v>173</v>
      </c>
      <c r="I81" s="44" t="s">
        <v>235</v>
      </c>
    </row>
    <row r="82" spans="1:9" s="4" customFormat="1" ht="58" x14ac:dyDescent="0.35">
      <c r="A82" s="7" t="s">
        <v>5</v>
      </c>
      <c r="B82" s="16" t="s">
        <v>6</v>
      </c>
      <c r="C82" s="44" t="s">
        <v>177</v>
      </c>
      <c r="D82" s="32">
        <v>58.89</v>
      </c>
      <c r="E82" s="32">
        <v>8</v>
      </c>
      <c r="F82" s="32">
        <f t="shared" si="4"/>
        <v>471.12</v>
      </c>
      <c r="G82" s="14"/>
      <c r="H82" s="44" t="s">
        <v>178</v>
      </c>
      <c r="I82" s="44" t="s">
        <v>211</v>
      </c>
    </row>
    <row r="83" spans="1:9" s="4" customFormat="1" ht="43.5" x14ac:dyDescent="0.35">
      <c r="A83" s="7" t="s">
        <v>5</v>
      </c>
      <c r="B83" s="16" t="s">
        <v>6</v>
      </c>
      <c r="C83" s="44" t="s">
        <v>179</v>
      </c>
      <c r="D83" s="32">
        <v>20.96</v>
      </c>
      <c r="E83" s="32">
        <v>24</v>
      </c>
      <c r="F83" s="32">
        <f t="shared" si="4"/>
        <v>503.04</v>
      </c>
      <c r="G83" s="14"/>
      <c r="H83" s="44" t="s">
        <v>180</v>
      </c>
      <c r="I83" s="44" t="s">
        <v>212</v>
      </c>
    </row>
    <row r="84" spans="1:9" s="4" customFormat="1" ht="43.5" x14ac:dyDescent="0.35">
      <c r="A84" s="7" t="s">
        <v>5</v>
      </c>
      <c r="B84" s="16" t="s">
        <v>6</v>
      </c>
      <c r="C84" s="44" t="s">
        <v>226</v>
      </c>
      <c r="D84" s="32">
        <v>2.21</v>
      </c>
      <c r="E84" s="32">
        <v>23</v>
      </c>
      <c r="F84" s="32">
        <f t="shared" si="4"/>
        <v>50.83</v>
      </c>
      <c r="G84" s="14"/>
      <c r="H84" s="44" t="s">
        <v>213</v>
      </c>
      <c r="I84" s="44" t="s">
        <v>227</v>
      </c>
    </row>
    <row r="85" spans="1:9" s="4" customFormat="1" ht="43.5" x14ac:dyDescent="0.35">
      <c r="A85" s="12" t="s">
        <v>5</v>
      </c>
      <c r="B85" s="16" t="s">
        <v>6</v>
      </c>
      <c r="C85" s="44" t="s">
        <v>185</v>
      </c>
      <c r="D85" s="32">
        <v>11.14</v>
      </c>
      <c r="E85" s="32">
        <v>6</v>
      </c>
      <c r="F85" s="32">
        <f t="shared" si="4"/>
        <v>66.84</v>
      </c>
      <c r="G85" s="14"/>
      <c r="H85" s="44" t="s">
        <v>186</v>
      </c>
      <c r="I85" s="44" t="s">
        <v>236</v>
      </c>
    </row>
    <row r="86" spans="1:9" s="4" customFormat="1" ht="43.5" x14ac:dyDescent="0.35">
      <c r="A86" s="14" t="s">
        <v>5</v>
      </c>
      <c r="B86" s="16" t="s">
        <v>6</v>
      </c>
      <c r="C86" s="44" t="s">
        <v>188</v>
      </c>
      <c r="D86" s="32">
        <v>6.75</v>
      </c>
      <c r="E86" s="32">
        <v>6</v>
      </c>
      <c r="F86" s="32">
        <f t="shared" si="4"/>
        <v>40.5</v>
      </c>
      <c r="G86" s="14"/>
      <c r="H86" s="56" t="s">
        <v>187</v>
      </c>
      <c r="I86" s="44" t="s">
        <v>237</v>
      </c>
    </row>
    <row r="87" spans="1:9" s="4" customFormat="1" ht="33.5" customHeight="1" x14ac:dyDescent="0.35">
      <c r="A87" s="14" t="s">
        <v>5</v>
      </c>
      <c r="B87" s="16" t="s">
        <v>6</v>
      </c>
      <c r="C87" s="44" t="s">
        <v>214</v>
      </c>
      <c r="D87" s="32">
        <v>28.03</v>
      </c>
      <c r="E87" s="32">
        <v>3</v>
      </c>
      <c r="F87" s="32">
        <f t="shared" si="4"/>
        <v>84.09</v>
      </c>
      <c r="G87" s="14"/>
      <c r="H87" s="44" t="s">
        <v>215</v>
      </c>
      <c r="I87" s="44" t="s">
        <v>216</v>
      </c>
    </row>
    <row r="88" spans="1:9" s="4" customFormat="1" ht="72.5" x14ac:dyDescent="0.35">
      <c r="A88" s="14" t="s">
        <v>5</v>
      </c>
      <c r="B88" s="16" t="s">
        <v>6</v>
      </c>
      <c r="C88" s="44" t="s">
        <v>229</v>
      </c>
      <c r="D88" s="32">
        <v>101.07</v>
      </c>
      <c r="E88" s="32">
        <v>2</v>
      </c>
      <c r="F88" s="32">
        <f t="shared" si="4"/>
        <v>202.14</v>
      </c>
      <c r="G88" s="14"/>
      <c r="H88" s="44" t="s">
        <v>224</v>
      </c>
      <c r="I88" s="44" t="s">
        <v>238</v>
      </c>
    </row>
    <row r="89" spans="1:9" s="4" customFormat="1" ht="14.25" customHeight="1" x14ac:dyDescent="0.35">
      <c r="C89" s="45"/>
      <c r="H89" s="45"/>
      <c r="I89" s="45"/>
    </row>
    <row r="90" spans="1:9" s="4" customFormat="1" ht="14.25" customHeight="1" x14ac:dyDescent="0.35">
      <c r="C90" s="45"/>
      <c r="H90" s="45"/>
      <c r="I90" s="45"/>
    </row>
    <row r="91" spans="1:9" s="4" customFormat="1" ht="14.25" customHeight="1" x14ac:dyDescent="0.35">
      <c r="C91" s="45"/>
      <c r="H91" s="45"/>
      <c r="I91" s="45"/>
    </row>
    <row r="92" spans="1:9" s="4" customFormat="1" ht="14.25" customHeight="1" x14ac:dyDescent="0.35">
      <c r="C92" s="45"/>
      <c r="H92" s="45"/>
      <c r="I92" s="45"/>
    </row>
    <row r="93" spans="1:9" s="4" customFormat="1" ht="14.25" customHeight="1" x14ac:dyDescent="0.35">
      <c r="C93" s="45"/>
      <c r="H93" s="45"/>
      <c r="I93" s="45"/>
    </row>
    <row r="94" spans="1:9" s="4" customFormat="1" ht="14.25" customHeight="1" x14ac:dyDescent="0.35">
      <c r="C94" s="45"/>
      <c r="H94" s="45"/>
      <c r="I94" s="45"/>
    </row>
    <row r="95" spans="1:9" s="4" customFormat="1" ht="14.25" customHeight="1" x14ac:dyDescent="0.35">
      <c r="C95" s="45"/>
      <c r="H95" s="45"/>
      <c r="I95" s="45"/>
    </row>
    <row r="96" spans="1:9" s="4" customFormat="1" ht="14.25" customHeight="1" x14ac:dyDescent="0.35">
      <c r="C96" s="45"/>
      <c r="H96" s="45"/>
      <c r="I96" s="45"/>
    </row>
    <row r="97" spans="3:9" s="4" customFormat="1" ht="14.25" customHeight="1" x14ac:dyDescent="0.35">
      <c r="C97" s="45"/>
      <c r="H97" s="45"/>
      <c r="I97" s="45"/>
    </row>
    <row r="98" spans="3:9" s="4" customFormat="1" ht="14.25" customHeight="1" x14ac:dyDescent="0.35">
      <c r="C98" s="45"/>
      <c r="H98" s="45"/>
      <c r="I98" s="45"/>
    </row>
    <row r="99" spans="3:9" s="4" customFormat="1" ht="14.25" customHeight="1" x14ac:dyDescent="0.35">
      <c r="C99" s="45"/>
      <c r="H99" s="45"/>
      <c r="I99" s="45"/>
    </row>
    <row r="100" spans="3:9" s="4" customFormat="1" ht="14.25" customHeight="1" x14ac:dyDescent="0.35">
      <c r="C100" s="45"/>
      <c r="H100" s="45"/>
      <c r="I100" s="45"/>
    </row>
    <row r="101" spans="3:9" s="4" customFormat="1" ht="14.25" customHeight="1" x14ac:dyDescent="0.35">
      <c r="C101" s="45"/>
      <c r="H101" s="45"/>
      <c r="I101" s="45"/>
    </row>
    <row r="102" spans="3:9" s="4" customFormat="1" ht="14.25" customHeight="1" x14ac:dyDescent="0.35">
      <c r="C102" s="45"/>
      <c r="H102" s="45"/>
      <c r="I102" s="45"/>
    </row>
    <row r="103" spans="3:9" s="4" customFormat="1" ht="14.25" customHeight="1" x14ac:dyDescent="0.35">
      <c r="C103" s="45"/>
      <c r="H103" s="45"/>
      <c r="I103" s="45"/>
    </row>
    <row r="104" spans="3:9" s="4" customFormat="1" ht="14.25" customHeight="1" x14ac:dyDescent="0.35">
      <c r="C104" s="45"/>
      <c r="H104" s="45"/>
      <c r="I104" s="45"/>
    </row>
    <row r="105" spans="3:9" s="4" customFormat="1" ht="14.25" customHeight="1" x14ac:dyDescent="0.35">
      <c r="C105" s="45"/>
      <c r="H105" s="45"/>
      <c r="I105" s="45"/>
    </row>
    <row r="106" spans="3:9" s="4" customFormat="1" ht="14.25" customHeight="1" x14ac:dyDescent="0.35">
      <c r="C106" s="45"/>
      <c r="H106" s="45"/>
      <c r="I106" s="45"/>
    </row>
    <row r="107" spans="3:9" s="4" customFormat="1" ht="14.25" customHeight="1" x14ac:dyDescent="0.35">
      <c r="C107" s="45"/>
      <c r="H107" s="45"/>
      <c r="I107" s="45"/>
    </row>
    <row r="108" spans="3:9" s="4" customFormat="1" ht="14.25" customHeight="1" x14ac:dyDescent="0.35">
      <c r="C108" s="45"/>
      <c r="H108" s="45"/>
      <c r="I108" s="45"/>
    </row>
    <row r="109" spans="3:9" s="4" customFormat="1" ht="14.25" customHeight="1" x14ac:dyDescent="0.35">
      <c r="C109" s="45"/>
      <c r="H109" s="45"/>
      <c r="I109" s="45"/>
    </row>
    <row r="110" spans="3:9" s="4" customFormat="1" ht="14.25" customHeight="1" x14ac:dyDescent="0.35">
      <c r="C110" s="45"/>
      <c r="H110" s="45"/>
      <c r="I110" s="45"/>
    </row>
    <row r="111" spans="3:9" s="4" customFormat="1" ht="14.25" customHeight="1" x14ac:dyDescent="0.35">
      <c r="C111" s="45"/>
      <c r="H111" s="45"/>
      <c r="I111" s="45"/>
    </row>
    <row r="112" spans="3:9" s="4" customFormat="1" ht="14.25" customHeight="1" x14ac:dyDescent="0.35">
      <c r="C112" s="45"/>
      <c r="H112" s="45"/>
      <c r="I112" s="45"/>
    </row>
    <row r="113" spans="3:9" s="4" customFormat="1" ht="14.25" customHeight="1" x14ac:dyDescent="0.35">
      <c r="C113" s="45"/>
      <c r="H113" s="45"/>
      <c r="I113" s="45"/>
    </row>
    <row r="114" spans="3:9" s="4" customFormat="1" ht="14.25" customHeight="1" x14ac:dyDescent="0.35">
      <c r="C114" s="45"/>
      <c r="H114" s="45"/>
      <c r="I114" s="45"/>
    </row>
    <row r="115" spans="3:9" s="4" customFormat="1" ht="14.25" customHeight="1" x14ac:dyDescent="0.35">
      <c r="C115" s="45"/>
      <c r="H115" s="45"/>
      <c r="I115" s="45"/>
    </row>
    <row r="116" spans="3:9" s="4" customFormat="1" ht="14.25" customHeight="1" x14ac:dyDescent="0.35">
      <c r="C116" s="45"/>
      <c r="H116" s="45"/>
      <c r="I116" s="45"/>
    </row>
    <row r="117" spans="3:9" s="4" customFormat="1" ht="14.25" customHeight="1" x14ac:dyDescent="0.35">
      <c r="C117" s="45"/>
      <c r="H117" s="45"/>
      <c r="I117" s="45"/>
    </row>
    <row r="118" spans="3:9" s="4" customFormat="1" ht="14.25" customHeight="1" x14ac:dyDescent="0.35">
      <c r="C118" s="45"/>
      <c r="H118" s="45"/>
      <c r="I118" s="45"/>
    </row>
    <row r="119" spans="3:9" s="4" customFormat="1" ht="14.25" customHeight="1" x14ac:dyDescent="0.35">
      <c r="C119" s="45"/>
      <c r="H119" s="45"/>
      <c r="I119" s="45"/>
    </row>
    <row r="120" spans="3:9" s="4" customFormat="1" ht="14.25" customHeight="1" x14ac:dyDescent="0.35">
      <c r="C120" s="45"/>
      <c r="H120" s="45"/>
      <c r="I120" s="45"/>
    </row>
    <row r="121" spans="3:9" s="4" customFormat="1" ht="14.25" customHeight="1" x14ac:dyDescent="0.35">
      <c r="C121" s="45"/>
      <c r="H121" s="45"/>
      <c r="I121" s="45"/>
    </row>
    <row r="122" spans="3:9" s="4" customFormat="1" ht="14.25" customHeight="1" x14ac:dyDescent="0.35">
      <c r="C122" s="45"/>
      <c r="H122" s="45"/>
      <c r="I122" s="45"/>
    </row>
    <row r="123" spans="3:9" s="4" customFormat="1" ht="14.25" customHeight="1" x14ac:dyDescent="0.35">
      <c r="C123" s="45"/>
      <c r="H123" s="45"/>
      <c r="I123" s="45"/>
    </row>
    <row r="124" spans="3:9" s="4" customFormat="1" ht="14.25" customHeight="1" x14ac:dyDescent="0.35">
      <c r="C124" s="45"/>
      <c r="H124" s="45"/>
      <c r="I124" s="45"/>
    </row>
    <row r="125" spans="3:9" s="4" customFormat="1" ht="14.25" customHeight="1" x14ac:dyDescent="0.35">
      <c r="C125" s="45"/>
      <c r="H125" s="45"/>
      <c r="I125" s="45"/>
    </row>
    <row r="126" spans="3:9" s="4" customFormat="1" ht="14.25" customHeight="1" x14ac:dyDescent="0.35">
      <c r="C126" s="45"/>
      <c r="H126" s="45"/>
      <c r="I126" s="45"/>
    </row>
    <row r="127" spans="3:9" s="4" customFormat="1" ht="14.25" customHeight="1" x14ac:dyDescent="0.35">
      <c r="C127" s="45"/>
      <c r="H127" s="45"/>
      <c r="I127" s="45"/>
    </row>
    <row r="128" spans="3:9" s="4" customFormat="1" ht="14.25" customHeight="1" x14ac:dyDescent="0.35">
      <c r="C128" s="45"/>
      <c r="H128" s="45"/>
      <c r="I128" s="45"/>
    </row>
    <row r="129" spans="3:9" s="4" customFormat="1" ht="14.25" customHeight="1" x14ac:dyDescent="0.35">
      <c r="C129" s="45"/>
      <c r="H129" s="45"/>
      <c r="I129" s="45"/>
    </row>
    <row r="130" spans="3:9" s="4" customFormat="1" ht="14.25" customHeight="1" x14ac:dyDescent="0.35">
      <c r="C130" s="45"/>
      <c r="H130" s="45"/>
      <c r="I130" s="45"/>
    </row>
    <row r="131" spans="3:9" s="4" customFormat="1" ht="14.25" customHeight="1" x14ac:dyDescent="0.35">
      <c r="C131" s="45"/>
      <c r="H131" s="45"/>
      <c r="I131" s="45"/>
    </row>
    <row r="132" spans="3:9" s="4" customFormat="1" ht="14.25" customHeight="1" x14ac:dyDescent="0.35">
      <c r="C132" s="45"/>
      <c r="H132" s="45"/>
      <c r="I132" s="45"/>
    </row>
    <row r="133" spans="3:9" s="4" customFormat="1" ht="14.25" customHeight="1" x14ac:dyDescent="0.35">
      <c r="C133" s="45"/>
      <c r="H133" s="45"/>
      <c r="I133" s="45"/>
    </row>
    <row r="134" spans="3:9" s="4" customFormat="1" ht="14.25" customHeight="1" x14ac:dyDescent="0.35">
      <c r="C134" s="45"/>
      <c r="H134" s="45"/>
      <c r="I134" s="45"/>
    </row>
    <row r="135" spans="3:9" s="4" customFormat="1" ht="14.25" customHeight="1" x14ac:dyDescent="0.35">
      <c r="C135" s="45"/>
      <c r="H135" s="45"/>
      <c r="I135" s="45"/>
    </row>
    <row r="136" spans="3:9" s="4" customFormat="1" ht="14.25" customHeight="1" x14ac:dyDescent="0.35">
      <c r="C136" s="45"/>
      <c r="H136" s="45"/>
      <c r="I136" s="45"/>
    </row>
    <row r="137" spans="3:9" s="4" customFormat="1" ht="14.25" customHeight="1" x14ac:dyDescent="0.35">
      <c r="C137" s="45"/>
      <c r="H137" s="45"/>
      <c r="I137" s="45"/>
    </row>
    <row r="138" spans="3:9" s="4" customFormat="1" ht="14.25" customHeight="1" x14ac:dyDescent="0.35">
      <c r="C138" s="45"/>
      <c r="H138" s="45"/>
      <c r="I138" s="45"/>
    </row>
    <row r="139" spans="3:9" s="4" customFormat="1" ht="14.25" customHeight="1" x14ac:dyDescent="0.35">
      <c r="C139" s="45"/>
      <c r="H139" s="45"/>
      <c r="I139" s="45"/>
    </row>
    <row r="140" spans="3:9" s="4" customFormat="1" ht="14.25" customHeight="1" x14ac:dyDescent="0.35">
      <c r="C140" s="45"/>
      <c r="H140" s="45"/>
      <c r="I140" s="45"/>
    </row>
    <row r="141" spans="3:9" s="4" customFormat="1" ht="14.25" customHeight="1" x14ac:dyDescent="0.35">
      <c r="C141" s="45"/>
      <c r="H141" s="45"/>
      <c r="I141" s="45"/>
    </row>
    <row r="142" spans="3:9" s="4" customFormat="1" ht="14.25" customHeight="1" x14ac:dyDescent="0.35">
      <c r="C142" s="45"/>
      <c r="H142" s="45"/>
      <c r="I142" s="45"/>
    </row>
    <row r="143" spans="3:9" s="4" customFormat="1" ht="14.25" customHeight="1" x14ac:dyDescent="0.35">
      <c r="C143" s="45"/>
      <c r="H143" s="45"/>
      <c r="I143" s="45"/>
    </row>
    <row r="144" spans="3:9" s="4" customFormat="1" ht="14.25" customHeight="1" x14ac:dyDescent="0.35">
      <c r="C144" s="45"/>
      <c r="H144" s="45"/>
      <c r="I144" s="45"/>
    </row>
    <row r="145" spans="3:9" s="4" customFormat="1" ht="14.25" customHeight="1" x14ac:dyDescent="0.35">
      <c r="C145" s="45"/>
      <c r="H145" s="45"/>
      <c r="I145" s="45"/>
    </row>
    <row r="146" spans="3:9" s="4" customFormat="1" ht="14.25" customHeight="1" x14ac:dyDescent="0.35">
      <c r="C146" s="45"/>
      <c r="H146" s="45"/>
      <c r="I146" s="45"/>
    </row>
    <row r="147" spans="3:9" s="4" customFormat="1" ht="14.25" customHeight="1" x14ac:dyDescent="0.35">
      <c r="C147" s="45"/>
      <c r="H147" s="45"/>
      <c r="I147" s="45"/>
    </row>
    <row r="148" spans="3:9" s="4" customFormat="1" ht="14.25" customHeight="1" x14ac:dyDescent="0.35">
      <c r="C148" s="45"/>
      <c r="H148" s="45"/>
      <c r="I148" s="45"/>
    </row>
    <row r="149" spans="3:9" s="4" customFormat="1" ht="14.25" customHeight="1" x14ac:dyDescent="0.35">
      <c r="C149" s="45"/>
      <c r="H149" s="45"/>
      <c r="I149" s="45"/>
    </row>
    <row r="150" spans="3:9" s="4" customFormat="1" ht="14.25" customHeight="1" x14ac:dyDescent="0.35">
      <c r="C150" s="45"/>
      <c r="H150" s="45"/>
      <c r="I150" s="45"/>
    </row>
    <row r="151" spans="3:9" s="4" customFormat="1" ht="14.25" customHeight="1" x14ac:dyDescent="0.35">
      <c r="C151" s="45"/>
      <c r="H151" s="45"/>
      <c r="I151" s="45"/>
    </row>
    <row r="152" spans="3:9" s="4" customFormat="1" ht="14.25" customHeight="1" x14ac:dyDescent="0.35">
      <c r="C152" s="45"/>
      <c r="H152" s="45"/>
      <c r="I152" s="45"/>
    </row>
    <row r="153" spans="3:9" s="4" customFormat="1" ht="14.25" customHeight="1" x14ac:dyDescent="0.35">
      <c r="C153" s="45"/>
      <c r="H153" s="45"/>
      <c r="I153" s="45"/>
    </row>
    <row r="154" spans="3:9" s="4" customFormat="1" ht="14.25" customHeight="1" x14ac:dyDescent="0.35">
      <c r="C154" s="45"/>
      <c r="H154" s="45"/>
      <c r="I154" s="45"/>
    </row>
    <row r="155" spans="3:9" s="4" customFormat="1" ht="14.25" customHeight="1" x14ac:dyDescent="0.35">
      <c r="C155" s="45"/>
      <c r="H155" s="45"/>
      <c r="I155" s="45"/>
    </row>
    <row r="156" spans="3:9" s="4" customFormat="1" ht="14.25" customHeight="1" x14ac:dyDescent="0.35">
      <c r="C156" s="45"/>
      <c r="H156" s="45"/>
      <c r="I156" s="45"/>
    </row>
    <row r="157" spans="3:9" s="4" customFormat="1" ht="14.25" customHeight="1" x14ac:dyDescent="0.35">
      <c r="C157" s="45"/>
      <c r="H157" s="45"/>
      <c r="I157" s="45"/>
    </row>
    <row r="158" spans="3:9" s="4" customFormat="1" ht="14.25" customHeight="1" x14ac:dyDescent="0.35">
      <c r="C158" s="45"/>
      <c r="H158" s="45"/>
      <c r="I158" s="45"/>
    </row>
    <row r="159" spans="3:9" s="4" customFormat="1" ht="14.25" customHeight="1" x14ac:dyDescent="0.35">
      <c r="C159" s="45"/>
      <c r="H159" s="45"/>
      <c r="I159" s="45"/>
    </row>
    <row r="160" spans="3:9" s="4" customFormat="1" ht="14.25" customHeight="1" x14ac:dyDescent="0.35">
      <c r="C160" s="45"/>
      <c r="H160" s="45"/>
      <c r="I160" s="45"/>
    </row>
    <row r="161" spans="3:9" s="4" customFormat="1" ht="14.25" customHeight="1" x14ac:dyDescent="0.35">
      <c r="C161" s="45"/>
      <c r="H161" s="45"/>
      <c r="I161" s="45"/>
    </row>
    <row r="162" spans="3:9" s="4" customFormat="1" ht="14.25" customHeight="1" x14ac:dyDescent="0.35">
      <c r="C162" s="45"/>
      <c r="H162" s="45"/>
      <c r="I162" s="45"/>
    </row>
    <row r="163" spans="3:9" s="4" customFormat="1" ht="14.25" customHeight="1" x14ac:dyDescent="0.35">
      <c r="C163" s="45"/>
      <c r="H163" s="45"/>
      <c r="I163" s="45"/>
    </row>
    <row r="164" spans="3:9" s="4" customFormat="1" ht="14.25" customHeight="1" x14ac:dyDescent="0.35">
      <c r="C164" s="45"/>
      <c r="H164" s="45"/>
      <c r="I164" s="45"/>
    </row>
    <row r="165" spans="3:9" s="4" customFormat="1" ht="14.25" customHeight="1" x14ac:dyDescent="0.35">
      <c r="C165" s="45"/>
      <c r="H165" s="45"/>
      <c r="I165" s="45"/>
    </row>
    <row r="166" spans="3:9" s="4" customFormat="1" ht="14.25" customHeight="1" x14ac:dyDescent="0.35">
      <c r="C166" s="45"/>
      <c r="H166" s="45"/>
      <c r="I166" s="45"/>
    </row>
    <row r="167" spans="3:9" s="4" customFormat="1" ht="14.25" customHeight="1" x14ac:dyDescent="0.35">
      <c r="C167" s="45"/>
      <c r="H167" s="45"/>
      <c r="I167" s="45"/>
    </row>
    <row r="168" spans="3:9" s="4" customFormat="1" ht="14.25" customHeight="1" x14ac:dyDescent="0.35">
      <c r="C168" s="45"/>
      <c r="H168" s="45"/>
      <c r="I168" s="45"/>
    </row>
    <row r="169" spans="3:9" s="4" customFormat="1" ht="14.25" customHeight="1" x14ac:dyDescent="0.35">
      <c r="C169" s="45"/>
      <c r="H169" s="45"/>
      <c r="I169" s="45"/>
    </row>
    <row r="170" spans="3:9" s="4" customFormat="1" ht="14.25" customHeight="1" x14ac:dyDescent="0.35">
      <c r="C170" s="45"/>
      <c r="H170" s="45"/>
      <c r="I170" s="45"/>
    </row>
    <row r="171" spans="3:9" s="4" customFormat="1" ht="14.25" customHeight="1" x14ac:dyDescent="0.35">
      <c r="C171" s="45"/>
      <c r="H171" s="45"/>
      <c r="I171" s="45"/>
    </row>
    <row r="172" spans="3:9" s="4" customFormat="1" ht="14.25" customHeight="1" x14ac:dyDescent="0.35">
      <c r="C172" s="45"/>
      <c r="H172" s="45"/>
      <c r="I172" s="45"/>
    </row>
    <row r="173" spans="3:9" s="4" customFormat="1" ht="14.25" customHeight="1" x14ac:dyDescent="0.35">
      <c r="C173" s="45"/>
      <c r="H173" s="45"/>
      <c r="I173" s="45"/>
    </row>
    <row r="174" spans="3:9" s="4" customFormat="1" ht="14.25" customHeight="1" x14ac:dyDescent="0.35">
      <c r="C174" s="45"/>
      <c r="H174" s="45"/>
      <c r="I174" s="45"/>
    </row>
    <row r="175" spans="3:9" s="4" customFormat="1" ht="14.25" customHeight="1" x14ac:dyDescent="0.35">
      <c r="C175" s="45"/>
      <c r="H175" s="45"/>
      <c r="I175" s="45"/>
    </row>
    <row r="176" spans="3:9" s="4" customFormat="1" ht="14.25" customHeight="1" x14ac:dyDescent="0.35">
      <c r="C176" s="45"/>
      <c r="H176" s="45"/>
      <c r="I176" s="45"/>
    </row>
    <row r="177" spans="3:9" s="4" customFormat="1" ht="14.25" customHeight="1" x14ac:dyDescent="0.35">
      <c r="C177" s="45"/>
      <c r="H177" s="45"/>
      <c r="I177" s="45"/>
    </row>
    <row r="178" spans="3:9" s="4" customFormat="1" ht="14.25" customHeight="1" x14ac:dyDescent="0.35">
      <c r="C178" s="45"/>
      <c r="H178" s="45"/>
      <c r="I178" s="45"/>
    </row>
    <row r="179" spans="3:9" s="4" customFormat="1" ht="14.25" customHeight="1" x14ac:dyDescent="0.35">
      <c r="C179" s="45"/>
      <c r="H179" s="45"/>
      <c r="I179" s="45"/>
    </row>
    <row r="180" spans="3:9" s="4" customFormat="1" ht="14.25" customHeight="1" x14ac:dyDescent="0.35">
      <c r="C180" s="45"/>
      <c r="H180" s="45"/>
      <c r="I180" s="45"/>
    </row>
    <row r="181" spans="3:9" s="4" customFormat="1" ht="14.25" customHeight="1" x14ac:dyDescent="0.35">
      <c r="C181" s="45"/>
      <c r="H181" s="45"/>
      <c r="I181" s="45"/>
    </row>
    <row r="182" spans="3:9" s="4" customFormat="1" ht="14.25" customHeight="1" x14ac:dyDescent="0.35">
      <c r="C182" s="45"/>
      <c r="H182" s="45"/>
      <c r="I182" s="45"/>
    </row>
    <row r="183" spans="3:9" s="4" customFormat="1" ht="14.25" customHeight="1" x14ac:dyDescent="0.35">
      <c r="C183" s="45"/>
      <c r="H183" s="45"/>
      <c r="I183" s="45"/>
    </row>
    <row r="184" spans="3:9" s="4" customFormat="1" ht="14.25" customHeight="1" x14ac:dyDescent="0.35">
      <c r="C184" s="45"/>
      <c r="H184" s="45"/>
      <c r="I184" s="45"/>
    </row>
    <row r="185" spans="3:9" s="4" customFormat="1" ht="14.25" customHeight="1" x14ac:dyDescent="0.35">
      <c r="C185" s="45"/>
      <c r="H185" s="45"/>
      <c r="I185" s="45"/>
    </row>
    <row r="186" spans="3:9" s="4" customFormat="1" ht="14.25" customHeight="1" x14ac:dyDescent="0.35">
      <c r="C186" s="45"/>
      <c r="H186" s="45"/>
      <c r="I186" s="45"/>
    </row>
    <row r="187" spans="3:9" s="4" customFormat="1" ht="14.25" customHeight="1" x14ac:dyDescent="0.35">
      <c r="C187" s="45"/>
      <c r="H187" s="45"/>
      <c r="I187" s="45"/>
    </row>
    <row r="188" spans="3:9" ht="14.25" customHeight="1" x14ac:dyDescent="0.35">
      <c r="C188" s="37"/>
      <c r="H188" s="37"/>
    </row>
    <row r="189" spans="3:9" ht="14.25" customHeight="1" x14ac:dyDescent="0.35">
      <c r="C189" s="37"/>
      <c r="H189" s="37"/>
    </row>
    <row r="190" spans="3:9" ht="14.25" customHeight="1" x14ac:dyDescent="0.35">
      <c r="C190" s="37"/>
      <c r="H190" s="37"/>
    </row>
    <row r="191" spans="3:9" ht="14.25" customHeight="1" x14ac:dyDescent="0.35">
      <c r="C191" s="37"/>
      <c r="H191" s="37"/>
    </row>
    <row r="192" spans="3:9" ht="14.25" customHeight="1" x14ac:dyDescent="0.35">
      <c r="C192" s="37"/>
      <c r="H192" s="37"/>
    </row>
    <row r="193" spans="3:8" ht="14.25" customHeight="1" x14ac:dyDescent="0.35">
      <c r="C193" s="37"/>
      <c r="H193" s="37"/>
    </row>
    <row r="194" spans="3:8" ht="14.25" customHeight="1" x14ac:dyDescent="0.35">
      <c r="C194" s="37"/>
      <c r="H194" s="37"/>
    </row>
    <row r="195" spans="3:8" ht="14.25" customHeight="1" x14ac:dyDescent="0.35">
      <c r="C195" s="37"/>
      <c r="H195" s="37"/>
    </row>
    <row r="196" spans="3:8" ht="14.25" customHeight="1" x14ac:dyDescent="0.35">
      <c r="C196" s="37"/>
      <c r="H196" s="37"/>
    </row>
    <row r="197" spans="3:8" ht="14.25" customHeight="1" x14ac:dyDescent="0.35">
      <c r="C197" s="37"/>
      <c r="H197" s="37"/>
    </row>
    <row r="198" spans="3:8" ht="14.25" customHeight="1" x14ac:dyDescent="0.35">
      <c r="C198" s="37"/>
      <c r="H198" s="37"/>
    </row>
    <row r="199" spans="3:8" ht="14.25" customHeight="1" x14ac:dyDescent="0.35">
      <c r="C199" s="37"/>
      <c r="H199" s="37"/>
    </row>
    <row r="200" spans="3:8" ht="14.25" customHeight="1" x14ac:dyDescent="0.35">
      <c r="C200" s="37"/>
      <c r="H200" s="37"/>
    </row>
    <row r="201" spans="3:8" ht="14.25" customHeight="1" x14ac:dyDescent="0.35">
      <c r="C201" s="37"/>
      <c r="H201" s="37"/>
    </row>
    <row r="202" spans="3:8" ht="14.25" customHeight="1" x14ac:dyDescent="0.35">
      <c r="C202" s="37"/>
      <c r="H202" s="37"/>
    </row>
    <row r="203" spans="3:8" ht="14.25" customHeight="1" x14ac:dyDescent="0.35">
      <c r="C203" s="37"/>
      <c r="H203" s="37"/>
    </row>
    <row r="204" spans="3:8" ht="14.25" customHeight="1" x14ac:dyDescent="0.35">
      <c r="C204" s="37"/>
      <c r="H204" s="37"/>
    </row>
    <row r="205" spans="3:8" ht="14.25" customHeight="1" x14ac:dyDescent="0.35">
      <c r="C205" s="37"/>
      <c r="H205" s="37"/>
    </row>
    <row r="206" spans="3:8" ht="14.25" customHeight="1" x14ac:dyDescent="0.35">
      <c r="C206" s="37"/>
      <c r="H206" s="37"/>
    </row>
    <row r="207" spans="3:8" ht="14.25" customHeight="1" x14ac:dyDescent="0.35">
      <c r="C207" s="37"/>
      <c r="H207" s="37"/>
    </row>
    <row r="208" spans="3:8" ht="14.25" customHeight="1" x14ac:dyDescent="0.35">
      <c r="C208" s="37"/>
      <c r="H208" s="37"/>
    </row>
    <row r="209" spans="3:8" ht="14.25" customHeight="1" x14ac:dyDescent="0.35">
      <c r="C209" s="37"/>
      <c r="H209" s="37"/>
    </row>
    <row r="210" spans="3:8" ht="14.25" customHeight="1" x14ac:dyDescent="0.35">
      <c r="C210" s="37"/>
      <c r="H210" s="37"/>
    </row>
    <row r="211" spans="3:8" ht="14.25" customHeight="1" x14ac:dyDescent="0.35">
      <c r="C211" s="37"/>
      <c r="H211" s="37"/>
    </row>
    <row r="212" spans="3:8" ht="14.25" customHeight="1" x14ac:dyDescent="0.35">
      <c r="C212" s="37"/>
      <c r="H212" s="37"/>
    </row>
    <row r="213" spans="3:8" ht="14.25" customHeight="1" x14ac:dyDescent="0.35">
      <c r="C213" s="37"/>
      <c r="H213" s="37"/>
    </row>
    <row r="214" spans="3:8" ht="14.25" customHeight="1" x14ac:dyDescent="0.35">
      <c r="C214" s="37"/>
      <c r="H214" s="37"/>
    </row>
    <row r="215" spans="3:8" ht="14.25" customHeight="1" x14ac:dyDescent="0.35">
      <c r="C215" s="37"/>
      <c r="H215" s="37"/>
    </row>
    <row r="216" spans="3:8" ht="14.25" customHeight="1" x14ac:dyDescent="0.35">
      <c r="C216" s="37"/>
      <c r="H216" s="37"/>
    </row>
    <row r="217" spans="3:8" ht="14.25" customHeight="1" x14ac:dyDescent="0.35">
      <c r="C217" s="37"/>
      <c r="H217" s="37"/>
    </row>
    <row r="218" spans="3:8" ht="14.25" customHeight="1" x14ac:dyDescent="0.35">
      <c r="C218" s="37"/>
      <c r="H218" s="37"/>
    </row>
    <row r="219" spans="3:8" ht="14.25" customHeight="1" x14ac:dyDescent="0.35">
      <c r="C219" s="37"/>
      <c r="H219" s="37"/>
    </row>
    <row r="220" spans="3:8" ht="14.25" customHeight="1" x14ac:dyDescent="0.35">
      <c r="C220" s="37"/>
      <c r="H220" s="37"/>
    </row>
    <row r="221" spans="3:8" ht="14.25" customHeight="1" x14ac:dyDescent="0.35">
      <c r="C221" s="37"/>
      <c r="H221" s="37"/>
    </row>
    <row r="222" spans="3:8" ht="14.25" customHeight="1" x14ac:dyDescent="0.35">
      <c r="C222" s="37"/>
      <c r="H222" s="37"/>
    </row>
    <row r="223" spans="3:8" ht="14.25" customHeight="1" x14ac:dyDescent="0.35">
      <c r="C223" s="37"/>
      <c r="H223" s="37"/>
    </row>
    <row r="224" spans="3:8" ht="14.25" customHeight="1" x14ac:dyDescent="0.35">
      <c r="C224" s="37"/>
      <c r="H224" s="37"/>
    </row>
    <row r="225" spans="3:8" ht="14.25" customHeight="1" x14ac:dyDescent="0.35">
      <c r="C225" s="37"/>
      <c r="H225" s="37"/>
    </row>
    <row r="226" spans="3:8" ht="14.25" customHeight="1" x14ac:dyDescent="0.35">
      <c r="C226" s="37"/>
      <c r="H226" s="37"/>
    </row>
    <row r="227" spans="3:8" ht="14.25" customHeight="1" x14ac:dyDescent="0.35">
      <c r="C227" s="37"/>
      <c r="H227" s="37"/>
    </row>
    <row r="228" spans="3:8" ht="14.25" customHeight="1" x14ac:dyDescent="0.35">
      <c r="C228" s="37"/>
      <c r="H228" s="37"/>
    </row>
    <row r="229" spans="3:8" ht="14.25" customHeight="1" x14ac:dyDescent="0.35">
      <c r="C229" s="37"/>
      <c r="H229" s="37"/>
    </row>
    <row r="230" spans="3:8" ht="14.25" customHeight="1" x14ac:dyDescent="0.35">
      <c r="C230" s="37"/>
      <c r="H230" s="37"/>
    </row>
    <row r="231" spans="3:8" ht="14.25" customHeight="1" x14ac:dyDescent="0.35">
      <c r="C231" s="37"/>
      <c r="H231" s="37"/>
    </row>
    <row r="232" spans="3:8" ht="14.25" customHeight="1" x14ac:dyDescent="0.35">
      <c r="C232" s="37"/>
      <c r="H232" s="37"/>
    </row>
    <row r="233" spans="3:8" ht="14.25" customHeight="1" x14ac:dyDescent="0.35">
      <c r="C233" s="37"/>
      <c r="H233" s="37"/>
    </row>
    <row r="234" spans="3:8" ht="14.25" customHeight="1" x14ac:dyDescent="0.35">
      <c r="C234" s="37"/>
      <c r="H234" s="37"/>
    </row>
    <row r="235" spans="3:8" ht="14.25" customHeight="1" x14ac:dyDescent="0.35">
      <c r="C235" s="37"/>
      <c r="H235" s="37"/>
    </row>
    <row r="236" spans="3:8" ht="14.25" customHeight="1" x14ac:dyDescent="0.35">
      <c r="C236" s="37"/>
      <c r="H236" s="37"/>
    </row>
    <row r="237" spans="3:8" ht="14.25" customHeight="1" x14ac:dyDescent="0.35">
      <c r="C237" s="37"/>
      <c r="H237" s="37"/>
    </row>
    <row r="238" spans="3:8" ht="14.25" customHeight="1" x14ac:dyDescent="0.35">
      <c r="C238" s="37"/>
      <c r="H238" s="37"/>
    </row>
    <row r="239" spans="3:8" ht="14.25" customHeight="1" x14ac:dyDescent="0.35">
      <c r="C239" s="37"/>
      <c r="H239" s="37"/>
    </row>
    <row r="240" spans="3:8" ht="14.25" customHeight="1" x14ac:dyDescent="0.35">
      <c r="C240" s="37"/>
      <c r="H240" s="37"/>
    </row>
    <row r="241" spans="3:8" ht="14.25" customHeight="1" x14ac:dyDescent="0.35">
      <c r="C241" s="37"/>
      <c r="H241" s="37"/>
    </row>
    <row r="242" spans="3:8" ht="14.25" customHeight="1" x14ac:dyDescent="0.35">
      <c r="C242" s="37"/>
      <c r="H242" s="37"/>
    </row>
    <row r="243" spans="3:8" ht="14.25" customHeight="1" x14ac:dyDescent="0.35">
      <c r="C243" s="37"/>
      <c r="H243" s="37"/>
    </row>
    <row r="244" spans="3:8" ht="14.25" customHeight="1" x14ac:dyDescent="0.35">
      <c r="C244" s="37"/>
      <c r="H244" s="37"/>
    </row>
    <row r="245" spans="3:8" ht="14.25" customHeight="1" x14ac:dyDescent="0.35">
      <c r="C245" s="37"/>
      <c r="H245" s="37"/>
    </row>
    <row r="246" spans="3:8" ht="14.25" customHeight="1" x14ac:dyDescent="0.35">
      <c r="C246" s="37"/>
      <c r="H246" s="37"/>
    </row>
    <row r="247" spans="3:8" ht="14.25" customHeight="1" x14ac:dyDescent="0.35">
      <c r="C247" s="37"/>
      <c r="H247" s="37"/>
    </row>
    <row r="248" spans="3:8" ht="14.25" customHeight="1" x14ac:dyDescent="0.35">
      <c r="C248" s="37"/>
      <c r="H248" s="37"/>
    </row>
    <row r="249" spans="3:8" ht="14.25" customHeight="1" x14ac:dyDescent="0.35">
      <c r="C249" s="37"/>
      <c r="H249" s="37"/>
    </row>
    <row r="250" spans="3:8" ht="14.25" customHeight="1" x14ac:dyDescent="0.35">
      <c r="C250" s="37"/>
      <c r="H250" s="37"/>
    </row>
    <row r="251" spans="3:8" ht="14.25" customHeight="1" x14ac:dyDescent="0.35">
      <c r="C251" s="37"/>
      <c r="H251" s="37"/>
    </row>
    <row r="252" spans="3:8" ht="14.25" customHeight="1" x14ac:dyDescent="0.35">
      <c r="C252" s="37"/>
      <c r="H252" s="37"/>
    </row>
    <row r="253" spans="3:8" ht="14.25" customHeight="1" x14ac:dyDescent="0.35">
      <c r="C253" s="37"/>
      <c r="H253" s="37"/>
    </row>
    <row r="254" spans="3:8" ht="14.25" customHeight="1" x14ac:dyDescent="0.35">
      <c r="C254" s="37"/>
      <c r="H254" s="37"/>
    </row>
    <row r="255" spans="3:8" ht="14.25" customHeight="1" x14ac:dyDescent="0.35">
      <c r="C255" s="37"/>
      <c r="H255" s="37"/>
    </row>
    <row r="256" spans="3:8" ht="14.25" customHeight="1" x14ac:dyDescent="0.35">
      <c r="C256" s="37"/>
      <c r="H256" s="37"/>
    </row>
    <row r="257" spans="3:8" ht="14.25" customHeight="1" x14ac:dyDescent="0.35">
      <c r="C257" s="37"/>
      <c r="H257" s="37"/>
    </row>
    <row r="258" spans="3:8" ht="14.25" customHeight="1" x14ac:dyDescent="0.35">
      <c r="C258" s="37"/>
      <c r="H258" s="37"/>
    </row>
    <row r="259" spans="3:8" ht="14.25" customHeight="1" x14ac:dyDescent="0.35">
      <c r="C259" s="37"/>
      <c r="H259" s="37"/>
    </row>
    <row r="260" spans="3:8" ht="14.25" customHeight="1" x14ac:dyDescent="0.35">
      <c r="C260" s="37"/>
      <c r="H260" s="37"/>
    </row>
    <row r="261" spans="3:8" ht="14.25" customHeight="1" x14ac:dyDescent="0.35">
      <c r="C261" s="37"/>
      <c r="H261" s="37"/>
    </row>
    <row r="262" spans="3:8" ht="14.25" customHeight="1" x14ac:dyDescent="0.35">
      <c r="C262" s="37"/>
      <c r="H262" s="37"/>
    </row>
    <row r="263" spans="3:8" ht="14.25" customHeight="1" x14ac:dyDescent="0.35">
      <c r="C263" s="37"/>
      <c r="H263" s="37"/>
    </row>
    <row r="264" spans="3:8" ht="14.25" customHeight="1" x14ac:dyDescent="0.35">
      <c r="C264" s="37"/>
      <c r="H264" s="37"/>
    </row>
    <row r="265" spans="3:8" ht="14.25" customHeight="1" x14ac:dyDescent="0.35">
      <c r="C265" s="37"/>
      <c r="H265" s="37"/>
    </row>
    <row r="266" spans="3:8" ht="14.25" customHeight="1" x14ac:dyDescent="0.35">
      <c r="C266" s="37"/>
      <c r="H266" s="37"/>
    </row>
    <row r="267" spans="3:8" ht="14.25" customHeight="1" x14ac:dyDescent="0.35">
      <c r="C267" s="37"/>
      <c r="H267" s="37"/>
    </row>
    <row r="268" spans="3:8" ht="14.25" customHeight="1" x14ac:dyDescent="0.35">
      <c r="C268" s="37"/>
      <c r="H268" s="37"/>
    </row>
    <row r="269" spans="3:8" ht="14.25" customHeight="1" x14ac:dyDescent="0.35">
      <c r="C269" s="37"/>
      <c r="H269" s="37"/>
    </row>
    <row r="270" spans="3:8" ht="14.25" customHeight="1" x14ac:dyDescent="0.35">
      <c r="C270" s="37"/>
      <c r="H270" s="37"/>
    </row>
    <row r="271" spans="3:8" ht="14.25" customHeight="1" x14ac:dyDescent="0.35">
      <c r="C271" s="37"/>
      <c r="H271" s="37"/>
    </row>
    <row r="272" spans="3:8" ht="14.25" customHeight="1" x14ac:dyDescent="0.35">
      <c r="C272" s="37"/>
      <c r="H272" s="37"/>
    </row>
    <row r="273" spans="3:8" ht="14.25" customHeight="1" x14ac:dyDescent="0.35">
      <c r="C273" s="37"/>
      <c r="H273" s="37"/>
    </row>
    <row r="274" spans="3:8" ht="14.25" customHeight="1" x14ac:dyDescent="0.35">
      <c r="C274" s="37"/>
      <c r="H274" s="37"/>
    </row>
    <row r="275" spans="3:8" ht="14.25" customHeight="1" x14ac:dyDescent="0.35">
      <c r="C275" s="37"/>
      <c r="H275" s="37"/>
    </row>
    <row r="276" spans="3:8" ht="14.25" customHeight="1" x14ac:dyDescent="0.35">
      <c r="C276" s="37"/>
      <c r="H276" s="37"/>
    </row>
    <row r="277" spans="3:8" ht="14.25" customHeight="1" x14ac:dyDescent="0.35">
      <c r="C277" s="37"/>
      <c r="H277" s="37"/>
    </row>
    <row r="278" spans="3:8" ht="14.25" customHeight="1" x14ac:dyDescent="0.35">
      <c r="C278" s="37"/>
      <c r="H278" s="37"/>
    </row>
    <row r="279" spans="3:8" ht="14.25" customHeight="1" x14ac:dyDescent="0.35">
      <c r="C279" s="37"/>
      <c r="H279" s="37"/>
    </row>
    <row r="280" spans="3:8" ht="14.25" customHeight="1" x14ac:dyDescent="0.35">
      <c r="C280" s="37"/>
      <c r="H280" s="37"/>
    </row>
    <row r="281" spans="3:8" ht="14.25" customHeight="1" x14ac:dyDescent="0.35">
      <c r="C281" s="37"/>
      <c r="H281" s="37"/>
    </row>
    <row r="282" spans="3:8" ht="14.25" customHeight="1" x14ac:dyDescent="0.35">
      <c r="C282" s="37"/>
      <c r="H282" s="37"/>
    </row>
    <row r="283" spans="3:8" ht="14.25" customHeight="1" x14ac:dyDescent="0.35">
      <c r="C283" s="37"/>
      <c r="H283" s="37"/>
    </row>
    <row r="284" spans="3:8" ht="14.25" customHeight="1" x14ac:dyDescent="0.35">
      <c r="C284" s="37"/>
      <c r="H284" s="37"/>
    </row>
    <row r="285" spans="3:8" ht="14.25" customHeight="1" x14ac:dyDescent="0.35">
      <c r="C285" s="37"/>
      <c r="H285" s="37"/>
    </row>
    <row r="286" spans="3:8" ht="14.25" customHeight="1" x14ac:dyDescent="0.35">
      <c r="C286" s="37"/>
      <c r="H286" s="37"/>
    </row>
    <row r="287" spans="3:8" ht="14.25" customHeight="1" x14ac:dyDescent="0.35">
      <c r="C287" s="37"/>
      <c r="H287" s="37"/>
    </row>
    <row r="288" spans="3:8" ht="14.25" customHeight="1" x14ac:dyDescent="0.35">
      <c r="C288" s="37"/>
      <c r="H288" s="37"/>
    </row>
    <row r="289" spans="3:8" ht="14.25" customHeight="1" x14ac:dyDescent="0.35">
      <c r="C289" s="37"/>
      <c r="H289" s="37"/>
    </row>
    <row r="290" spans="3:8" ht="14.25" customHeight="1" x14ac:dyDescent="0.35">
      <c r="C290" s="37"/>
      <c r="H290" s="37"/>
    </row>
    <row r="291" spans="3:8" ht="14.25" customHeight="1" x14ac:dyDescent="0.35">
      <c r="C291" s="37"/>
      <c r="H291" s="37"/>
    </row>
    <row r="292" spans="3:8" ht="14.25" customHeight="1" x14ac:dyDescent="0.35">
      <c r="C292" s="37"/>
      <c r="H292" s="37"/>
    </row>
    <row r="293" spans="3:8" ht="14.25" customHeight="1" x14ac:dyDescent="0.35">
      <c r="C293" s="37"/>
      <c r="H293" s="37"/>
    </row>
    <row r="294" spans="3:8" ht="14.25" customHeight="1" x14ac:dyDescent="0.35">
      <c r="C294" s="37"/>
      <c r="H294" s="37"/>
    </row>
    <row r="295" spans="3:8" ht="14.25" customHeight="1" x14ac:dyDescent="0.35">
      <c r="C295" s="37"/>
      <c r="H295" s="37"/>
    </row>
    <row r="296" spans="3:8" ht="14.25" customHeight="1" x14ac:dyDescent="0.35">
      <c r="C296" s="37"/>
      <c r="H296" s="37"/>
    </row>
    <row r="297" spans="3:8" ht="14.25" customHeight="1" x14ac:dyDescent="0.35">
      <c r="C297" s="37"/>
      <c r="H297" s="37"/>
    </row>
    <row r="298" spans="3:8" ht="14.25" customHeight="1" x14ac:dyDescent="0.35">
      <c r="C298" s="37"/>
      <c r="H298" s="37"/>
    </row>
    <row r="299" spans="3:8" ht="14.25" customHeight="1" x14ac:dyDescent="0.35">
      <c r="C299" s="37"/>
      <c r="H299" s="37"/>
    </row>
    <row r="300" spans="3:8" ht="14.25" customHeight="1" x14ac:dyDescent="0.35">
      <c r="C300" s="37"/>
      <c r="H300" s="37"/>
    </row>
    <row r="301" spans="3:8" ht="14.25" customHeight="1" x14ac:dyDescent="0.35">
      <c r="C301" s="37"/>
      <c r="H301" s="37"/>
    </row>
    <row r="302" spans="3:8" ht="14.25" customHeight="1" x14ac:dyDescent="0.35">
      <c r="C302" s="37"/>
      <c r="H302" s="37"/>
    </row>
    <row r="303" spans="3:8" ht="14.25" customHeight="1" x14ac:dyDescent="0.35">
      <c r="C303" s="37"/>
      <c r="H303" s="37"/>
    </row>
    <row r="304" spans="3:8" ht="14.25" customHeight="1" x14ac:dyDescent="0.35">
      <c r="C304" s="37"/>
      <c r="H304" s="37"/>
    </row>
    <row r="305" spans="3:8" ht="14.25" customHeight="1" x14ac:dyDescent="0.35">
      <c r="C305" s="37"/>
      <c r="H305" s="37"/>
    </row>
    <row r="306" spans="3:8" ht="14.25" customHeight="1" x14ac:dyDescent="0.35">
      <c r="C306" s="37"/>
      <c r="H306" s="37"/>
    </row>
    <row r="307" spans="3:8" ht="14.25" customHeight="1" x14ac:dyDescent="0.35">
      <c r="C307" s="37"/>
      <c r="H307" s="37"/>
    </row>
    <row r="308" spans="3:8" ht="14.25" customHeight="1" x14ac:dyDescent="0.35">
      <c r="C308" s="37"/>
      <c r="H308" s="37"/>
    </row>
    <row r="309" spans="3:8" ht="14.25" customHeight="1" x14ac:dyDescent="0.35">
      <c r="C309" s="37"/>
      <c r="H309" s="37"/>
    </row>
    <row r="310" spans="3:8" ht="14.25" customHeight="1" x14ac:dyDescent="0.35">
      <c r="C310" s="37"/>
      <c r="H310" s="37"/>
    </row>
    <row r="311" spans="3:8" ht="14.25" customHeight="1" x14ac:dyDescent="0.35">
      <c r="C311" s="37"/>
      <c r="H311" s="37"/>
    </row>
    <row r="312" spans="3:8" ht="14.25" customHeight="1" x14ac:dyDescent="0.35">
      <c r="C312" s="37"/>
      <c r="H312" s="37"/>
    </row>
    <row r="313" spans="3:8" ht="14.25" customHeight="1" x14ac:dyDescent="0.35">
      <c r="C313" s="37"/>
      <c r="H313" s="37"/>
    </row>
    <row r="314" spans="3:8" ht="14.25" customHeight="1" x14ac:dyDescent="0.35">
      <c r="C314" s="37"/>
      <c r="H314" s="37"/>
    </row>
    <row r="315" spans="3:8" ht="14.25" customHeight="1" x14ac:dyDescent="0.35">
      <c r="C315" s="37"/>
      <c r="H315" s="37"/>
    </row>
    <row r="316" spans="3:8" ht="14.25" customHeight="1" x14ac:dyDescent="0.35">
      <c r="C316" s="37"/>
      <c r="H316" s="37"/>
    </row>
    <row r="317" spans="3:8" ht="14.25" customHeight="1" x14ac:dyDescent="0.35">
      <c r="C317" s="37"/>
      <c r="H317" s="37"/>
    </row>
    <row r="318" spans="3:8" ht="14.25" customHeight="1" x14ac:dyDescent="0.35">
      <c r="C318" s="37"/>
      <c r="H318" s="37"/>
    </row>
    <row r="319" spans="3:8" ht="14.25" customHeight="1" x14ac:dyDescent="0.35">
      <c r="C319" s="37"/>
      <c r="H319" s="37"/>
    </row>
    <row r="320" spans="3:8" ht="14.25" customHeight="1" x14ac:dyDescent="0.35">
      <c r="C320" s="37"/>
      <c r="H320" s="37"/>
    </row>
    <row r="321" spans="3:8" ht="14.25" customHeight="1" x14ac:dyDescent="0.35">
      <c r="C321" s="37"/>
      <c r="H321" s="37"/>
    </row>
    <row r="322" spans="3:8" ht="14.25" customHeight="1" x14ac:dyDescent="0.35">
      <c r="C322" s="37"/>
      <c r="H322" s="37"/>
    </row>
    <row r="323" spans="3:8" ht="14.25" customHeight="1" x14ac:dyDescent="0.35">
      <c r="C323" s="37"/>
      <c r="H323" s="37"/>
    </row>
    <row r="324" spans="3:8" ht="14.25" customHeight="1" x14ac:dyDescent="0.35">
      <c r="C324" s="37"/>
      <c r="H324" s="37"/>
    </row>
    <row r="325" spans="3:8" ht="14.25" customHeight="1" x14ac:dyDescent="0.35">
      <c r="C325" s="37"/>
      <c r="H325" s="37"/>
    </row>
    <row r="326" spans="3:8" ht="14.25" customHeight="1" x14ac:dyDescent="0.35">
      <c r="C326" s="37"/>
      <c r="H326" s="37"/>
    </row>
    <row r="327" spans="3:8" ht="14.25" customHeight="1" x14ac:dyDescent="0.35">
      <c r="C327" s="37"/>
      <c r="H327" s="37"/>
    </row>
    <row r="328" spans="3:8" ht="14.25" customHeight="1" x14ac:dyDescent="0.35">
      <c r="C328" s="37"/>
      <c r="H328" s="37"/>
    </row>
    <row r="329" spans="3:8" ht="14.25" customHeight="1" x14ac:dyDescent="0.35">
      <c r="C329" s="37"/>
      <c r="H329" s="37"/>
    </row>
    <row r="330" spans="3:8" ht="14.25" customHeight="1" x14ac:dyDescent="0.35">
      <c r="C330" s="37"/>
      <c r="H330" s="37"/>
    </row>
    <row r="331" spans="3:8" ht="14.25" customHeight="1" x14ac:dyDescent="0.35">
      <c r="C331" s="37"/>
      <c r="H331" s="37"/>
    </row>
    <row r="332" spans="3:8" ht="14.25" customHeight="1" x14ac:dyDescent="0.35">
      <c r="C332" s="37"/>
      <c r="H332" s="37"/>
    </row>
    <row r="333" spans="3:8" ht="14.25" customHeight="1" x14ac:dyDescent="0.35">
      <c r="C333" s="37"/>
      <c r="H333" s="37"/>
    </row>
    <row r="334" spans="3:8" ht="14.25" customHeight="1" x14ac:dyDescent="0.35">
      <c r="C334" s="37"/>
      <c r="H334" s="37"/>
    </row>
    <row r="335" spans="3:8" ht="14.25" customHeight="1" x14ac:dyDescent="0.35">
      <c r="C335" s="37"/>
      <c r="H335" s="37"/>
    </row>
    <row r="336" spans="3:8" ht="14.25" customHeight="1" x14ac:dyDescent="0.35">
      <c r="C336" s="37"/>
      <c r="H336" s="37"/>
    </row>
    <row r="337" spans="3:8" ht="14.25" customHeight="1" x14ac:dyDescent="0.35">
      <c r="C337" s="37"/>
      <c r="H337" s="37"/>
    </row>
    <row r="338" spans="3:8" ht="14.25" customHeight="1" x14ac:dyDescent="0.35">
      <c r="C338" s="37"/>
      <c r="H338" s="37"/>
    </row>
    <row r="339" spans="3:8" ht="14.25" customHeight="1" x14ac:dyDescent="0.35">
      <c r="C339" s="37"/>
      <c r="H339" s="37"/>
    </row>
    <row r="340" spans="3:8" ht="14.25" customHeight="1" x14ac:dyDescent="0.35">
      <c r="C340" s="37"/>
      <c r="H340" s="37"/>
    </row>
    <row r="341" spans="3:8" ht="14.25" customHeight="1" x14ac:dyDescent="0.35">
      <c r="C341" s="37"/>
      <c r="H341" s="37"/>
    </row>
    <row r="342" spans="3:8" ht="14.25" customHeight="1" x14ac:dyDescent="0.35">
      <c r="C342" s="37"/>
      <c r="H342" s="37"/>
    </row>
    <row r="343" spans="3:8" ht="14.25" customHeight="1" x14ac:dyDescent="0.35">
      <c r="C343" s="37"/>
      <c r="H343" s="37"/>
    </row>
    <row r="344" spans="3:8" ht="14.25" customHeight="1" x14ac:dyDescent="0.35">
      <c r="C344" s="37"/>
      <c r="H344" s="37"/>
    </row>
    <row r="345" spans="3:8" ht="14.25" customHeight="1" x14ac:dyDescent="0.35">
      <c r="C345" s="37"/>
      <c r="H345" s="37"/>
    </row>
    <row r="346" spans="3:8" ht="14.25" customHeight="1" x14ac:dyDescent="0.35">
      <c r="C346" s="37"/>
      <c r="H346" s="37"/>
    </row>
    <row r="347" spans="3:8" ht="14.25" customHeight="1" x14ac:dyDescent="0.35">
      <c r="C347" s="37"/>
      <c r="H347" s="37"/>
    </row>
    <row r="348" spans="3:8" ht="14.25" customHeight="1" x14ac:dyDescent="0.35">
      <c r="C348" s="37"/>
      <c r="H348" s="37"/>
    </row>
    <row r="349" spans="3:8" ht="14.25" customHeight="1" x14ac:dyDescent="0.35">
      <c r="C349" s="37"/>
      <c r="H349" s="37"/>
    </row>
    <row r="350" spans="3:8" ht="14.25" customHeight="1" x14ac:dyDescent="0.35">
      <c r="C350" s="37"/>
      <c r="H350" s="37"/>
    </row>
    <row r="351" spans="3:8" ht="14.25" customHeight="1" x14ac:dyDescent="0.35">
      <c r="C351" s="37"/>
      <c r="H351" s="37"/>
    </row>
    <row r="352" spans="3:8" ht="14.25" customHeight="1" x14ac:dyDescent="0.35">
      <c r="C352" s="37"/>
      <c r="H352" s="37"/>
    </row>
    <row r="353" spans="3:8" ht="14.25" customHeight="1" x14ac:dyDescent="0.35">
      <c r="C353" s="37"/>
      <c r="H353" s="37"/>
    </row>
    <row r="354" spans="3:8" ht="14.25" customHeight="1" x14ac:dyDescent="0.35">
      <c r="C354" s="37"/>
      <c r="H354" s="37"/>
    </row>
    <row r="355" spans="3:8" ht="14.25" customHeight="1" x14ac:dyDescent="0.35">
      <c r="C355" s="37"/>
      <c r="H355" s="37"/>
    </row>
    <row r="356" spans="3:8" ht="14.25" customHeight="1" x14ac:dyDescent="0.35">
      <c r="C356" s="37"/>
      <c r="H356" s="37"/>
    </row>
    <row r="357" spans="3:8" ht="14.25" customHeight="1" x14ac:dyDescent="0.35">
      <c r="C357" s="37"/>
      <c r="H357" s="37"/>
    </row>
    <row r="358" spans="3:8" ht="14.25" customHeight="1" x14ac:dyDescent="0.35">
      <c r="C358" s="37"/>
      <c r="H358" s="37"/>
    </row>
    <row r="359" spans="3:8" ht="14.25" customHeight="1" x14ac:dyDescent="0.35">
      <c r="C359" s="37"/>
      <c r="H359" s="37"/>
    </row>
    <row r="360" spans="3:8" ht="14.25" customHeight="1" x14ac:dyDescent="0.35">
      <c r="C360" s="37"/>
      <c r="H360" s="37"/>
    </row>
    <row r="361" spans="3:8" ht="14.25" customHeight="1" x14ac:dyDescent="0.35">
      <c r="C361" s="37"/>
      <c r="H361" s="37"/>
    </row>
    <row r="362" spans="3:8" ht="14.25" customHeight="1" x14ac:dyDescent="0.35">
      <c r="C362" s="37"/>
      <c r="H362" s="37"/>
    </row>
    <row r="363" spans="3:8" ht="14.25" customHeight="1" x14ac:dyDescent="0.35">
      <c r="C363" s="37"/>
      <c r="H363" s="37"/>
    </row>
    <row r="364" spans="3:8" ht="14.25" customHeight="1" x14ac:dyDescent="0.35">
      <c r="C364" s="37"/>
      <c r="H364" s="37"/>
    </row>
    <row r="365" spans="3:8" ht="14.25" customHeight="1" x14ac:dyDescent="0.35">
      <c r="C365" s="37"/>
      <c r="H365" s="37"/>
    </row>
    <row r="366" spans="3:8" ht="14.25" customHeight="1" x14ac:dyDescent="0.35">
      <c r="C366" s="37"/>
      <c r="H366" s="37"/>
    </row>
    <row r="367" spans="3:8" ht="14.25" customHeight="1" x14ac:dyDescent="0.35">
      <c r="C367" s="37"/>
      <c r="H367" s="37"/>
    </row>
    <row r="368" spans="3:8" ht="14.25" customHeight="1" x14ac:dyDescent="0.35">
      <c r="C368" s="37"/>
      <c r="H368" s="37"/>
    </row>
    <row r="369" spans="3:8" ht="14.25" customHeight="1" x14ac:dyDescent="0.35">
      <c r="C369" s="37"/>
      <c r="H369" s="37"/>
    </row>
    <row r="370" spans="3:8" ht="14.25" customHeight="1" x14ac:dyDescent="0.35">
      <c r="C370" s="37"/>
      <c r="H370" s="37"/>
    </row>
    <row r="371" spans="3:8" ht="14.25" customHeight="1" x14ac:dyDescent="0.35">
      <c r="C371" s="37"/>
      <c r="H371" s="37"/>
    </row>
    <row r="372" spans="3:8" ht="14.25" customHeight="1" x14ac:dyDescent="0.35">
      <c r="C372" s="37"/>
      <c r="H372" s="37"/>
    </row>
    <row r="373" spans="3:8" ht="14.25" customHeight="1" x14ac:dyDescent="0.35">
      <c r="C373" s="37"/>
      <c r="H373" s="37"/>
    </row>
    <row r="374" spans="3:8" ht="14.25" customHeight="1" x14ac:dyDescent="0.35">
      <c r="C374" s="37"/>
      <c r="H374" s="37"/>
    </row>
    <row r="375" spans="3:8" ht="14.25" customHeight="1" x14ac:dyDescent="0.35">
      <c r="C375" s="37"/>
      <c r="H375" s="37"/>
    </row>
    <row r="376" spans="3:8" ht="14.25" customHeight="1" x14ac:dyDescent="0.35">
      <c r="C376" s="37"/>
      <c r="H376" s="37"/>
    </row>
    <row r="377" spans="3:8" ht="14.25" customHeight="1" x14ac:dyDescent="0.35">
      <c r="C377" s="37"/>
      <c r="H377" s="37"/>
    </row>
    <row r="378" spans="3:8" ht="14.25" customHeight="1" x14ac:dyDescent="0.35">
      <c r="C378" s="37"/>
      <c r="H378" s="37"/>
    </row>
    <row r="379" spans="3:8" ht="14.25" customHeight="1" x14ac:dyDescent="0.35">
      <c r="C379" s="37"/>
      <c r="H379" s="37"/>
    </row>
    <row r="380" spans="3:8" ht="14.25" customHeight="1" x14ac:dyDescent="0.35">
      <c r="C380" s="37"/>
      <c r="H380" s="37"/>
    </row>
    <row r="381" spans="3:8" ht="14.25" customHeight="1" x14ac:dyDescent="0.35">
      <c r="C381" s="37"/>
      <c r="H381" s="37"/>
    </row>
    <row r="382" spans="3:8" ht="14.25" customHeight="1" x14ac:dyDescent="0.35">
      <c r="C382" s="37"/>
      <c r="H382" s="37"/>
    </row>
    <row r="383" spans="3:8" ht="14.25" customHeight="1" x14ac:dyDescent="0.35">
      <c r="C383" s="37"/>
      <c r="H383" s="37"/>
    </row>
    <row r="384" spans="3:8" ht="14.25" customHeight="1" x14ac:dyDescent="0.35">
      <c r="C384" s="37"/>
      <c r="H384" s="37"/>
    </row>
    <row r="385" spans="3:8" ht="14.25" customHeight="1" x14ac:dyDescent="0.35">
      <c r="C385" s="37"/>
      <c r="H385" s="37"/>
    </row>
    <row r="386" spans="3:8" ht="14.25" customHeight="1" x14ac:dyDescent="0.35">
      <c r="C386" s="37"/>
      <c r="H386" s="37"/>
    </row>
    <row r="387" spans="3:8" ht="14.25" customHeight="1" x14ac:dyDescent="0.35">
      <c r="C387" s="37"/>
      <c r="H387" s="37"/>
    </row>
    <row r="388" spans="3:8" ht="14.25" customHeight="1" x14ac:dyDescent="0.35">
      <c r="C388" s="37"/>
      <c r="H388" s="37"/>
    </row>
    <row r="389" spans="3:8" ht="14.25" customHeight="1" x14ac:dyDescent="0.35">
      <c r="C389" s="37"/>
      <c r="H389" s="37"/>
    </row>
    <row r="390" spans="3:8" ht="14.25" customHeight="1" x14ac:dyDescent="0.35">
      <c r="C390" s="37"/>
      <c r="H390" s="37"/>
    </row>
    <row r="391" spans="3:8" ht="14.25" customHeight="1" x14ac:dyDescent="0.35">
      <c r="C391" s="37"/>
      <c r="H391" s="37"/>
    </row>
    <row r="392" spans="3:8" ht="14.25" customHeight="1" x14ac:dyDescent="0.35">
      <c r="C392" s="37"/>
      <c r="H392" s="37"/>
    </row>
    <row r="393" spans="3:8" ht="14.25" customHeight="1" x14ac:dyDescent="0.35">
      <c r="C393" s="37"/>
      <c r="H393" s="37"/>
    </row>
    <row r="394" spans="3:8" ht="14.25" customHeight="1" x14ac:dyDescent="0.35">
      <c r="C394" s="37"/>
      <c r="H394" s="37"/>
    </row>
    <row r="395" spans="3:8" ht="14.25" customHeight="1" x14ac:dyDescent="0.35">
      <c r="C395" s="37"/>
      <c r="H395" s="37"/>
    </row>
    <row r="396" spans="3:8" ht="14.25" customHeight="1" x14ac:dyDescent="0.35">
      <c r="C396" s="37"/>
      <c r="H396" s="37"/>
    </row>
    <row r="397" spans="3:8" ht="14.25" customHeight="1" x14ac:dyDescent="0.35">
      <c r="C397" s="37"/>
      <c r="H397" s="37"/>
    </row>
    <row r="398" spans="3:8" ht="14.25" customHeight="1" x14ac:dyDescent="0.35">
      <c r="C398" s="37"/>
      <c r="H398" s="37"/>
    </row>
    <row r="399" spans="3:8" ht="14.25" customHeight="1" x14ac:dyDescent="0.35">
      <c r="C399" s="37"/>
      <c r="H399" s="37"/>
    </row>
    <row r="400" spans="3:8" ht="14.25" customHeight="1" x14ac:dyDescent="0.35">
      <c r="C400" s="37"/>
      <c r="H400" s="37"/>
    </row>
    <row r="401" spans="3:8" ht="14.25" customHeight="1" x14ac:dyDescent="0.35">
      <c r="C401" s="37"/>
      <c r="H401" s="37"/>
    </row>
    <row r="402" spans="3:8" ht="14.25" customHeight="1" x14ac:dyDescent="0.35">
      <c r="C402" s="37"/>
      <c r="H402" s="37"/>
    </row>
    <row r="403" spans="3:8" ht="14.25" customHeight="1" x14ac:dyDescent="0.35">
      <c r="C403" s="37"/>
      <c r="H403" s="37"/>
    </row>
    <row r="404" spans="3:8" ht="14.25" customHeight="1" x14ac:dyDescent="0.35">
      <c r="C404" s="37"/>
      <c r="H404" s="37"/>
    </row>
    <row r="405" spans="3:8" ht="14.25" customHeight="1" x14ac:dyDescent="0.35">
      <c r="C405" s="37"/>
      <c r="H405" s="37"/>
    </row>
    <row r="406" spans="3:8" ht="14.25" customHeight="1" x14ac:dyDescent="0.35">
      <c r="C406" s="37"/>
      <c r="H406" s="37"/>
    </row>
    <row r="407" spans="3:8" ht="14.25" customHeight="1" x14ac:dyDescent="0.35">
      <c r="C407" s="37"/>
      <c r="H407" s="37"/>
    </row>
    <row r="408" spans="3:8" ht="14.25" customHeight="1" x14ac:dyDescent="0.35">
      <c r="C408" s="37"/>
      <c r="H408" s="37"/>
    </row>
    <row r="409" spans="3:8" ht="14.25" customHeight="1" x14ac:dyDescent="0.35">
      <c r="C409" s="37"/>
      <c r="H409" s="37"/>
    </row>
    <row r="410" spans="3:8" ht="14.25" customHeight="1" x14ac:dyDescent="0.35">
      <c r="C410" s="37"/>
      <c r="H410" s="37"/>
    </row>
    <row r="411" spans="3:8" ht="14.25" customHeight="1" x14ac:dyDescent="0.35">
      <c r="C411" s="37"/>
      <c r="H411" s="37"/>
    </row>
    <row r="412" spans="3:8" ht="14.25" customHeight="1" x14ac:dyDescent="0.35">
      <c r="C412" s="37"/>
      <c r="H412" s="37"/>
    </row>
    <row r="413" spans="3:8" ht="14.25" customHeight="1" x14ac:dyDescent="0.35">
      <c r="C413" s="37"/>
      <c r="H413" s="37"/>
    </row>
    <row r="414" spans="3:8" ht="14.25" customHeight="1" x14ac:dyDescent="0.35">
      <c r="C414" s="37"/>
      <c r="H414" s="37"/>
    </row>
    <row r="415" spans="3:8" ht="14.25" customHeight="1" x14ac:dyDescent="0.35">
      <c r="C415" s="37"/>
      <c r="H415" s="37"/>
    </row>
    <row r="416" spans="3:8" ht="14.25" customHeight="1" x14ac:dyDescent="0.35">
      <c r="C416" s="37"/>
      <c r="H416" s="37"/>
    </row>
    <row r="417" spans="3:8" ht="14.25" customHeight="1" x14ac:dyDescent="0.35">
      <c r="C417" s="37"/>
      <c r="H417" s="37"/>
    </row>
    <row r="418" spans="3:8" ht="14.25" customHeight="1" x14ac:dyDescent="0.35">
      <c r="C418" s="37"/>
      <c r="H418" s="37"/>
    </row>
    <row r="419" spans="3:8" ht="14.25" customHeight="1" x14ac:dyDescent="0.35">
      <c r="C419" s="37"/>
      <c r="H419" s="37"/>
    </row>
    <row r="420" spans="3:8" ht="14.25" customHeight="1" x14ac:dyDescent="0.35">
      <c r="C420" s="37"/>
      <c r="H420" s="37"/>
    </row>
    <row r="421" spans="3:8" ht="14.25" customHeight="1" x14ac:dyDescent="0.35">
      <c r="C421" s="37"/>
      <c r="H421" s="37"/>
    </row>
    <row r="422" spans="3:8" ht="14.25" customHeight="1" x14ac:dyDescent="0.35">
      <c r="C422" s="37"/>
      <c r="H422" s="37"/>
    </row>
    <row r="423" spans="3:8" ht="14.25" customHeight="1" x14ac:dyDescent="0.35">
      <c r="C423" s="37"/>
      <c r="H423" s="37"/>
    </row>
    <row r="424" spans="3:8" ht="14.25" customHeight="1" x14ac:dyDescent="0.35">
      <c r="C424" s="37"/>
      <c r="H424" s="37"/>
    </row>
    <row r="425" spans="3:8" ht="14.25" customHeight="1" x14ac:dyDescent="0.35">
      <c r="C425" s="37"/>
      <c r="H425" s="37"/>
    </row>
    <row r="426" spans="3:8" ht="14.25" customHeight="1" x14ac:dyDescent="0.35">
      <c r="C426" s="37"/>
      <c r="H426" s="37"/>
    </row>
    <row r="427" spans="3:8" ht="14.25" customHeight="1" x14ac:dyDescent="0.35">
      <c r="C427" s="37"/>
      <c r="H427" s="37"/>
    </row>
    <row r="428" spans="3:8" ht="14.25" customHeight="1" x14ac:dyDescent="0.35">
      <c r="C428" s="37"/>
      <c r="H428" s="37"/>
    </row>
    <row r="429" spans="3:8" ht="14.25" customHeight="1" x14ac:dyDescent="0.35">
      <c r="C429" s="37"/>
      <c r="H429" s="37"/>
    </row>
    <row r="430" spans="3:8" ht="14.25" customHeight="1" x14ac:dyDescent="0.35">
      <c r="C430" s="37"/>
      <c r="H430" s="37"/>
    </row>
    <row r="431" spans="3:8" ht="14.25" customHeight="1" x14ac:dyDescent="0.35">
      <c r="C431" s="37"/>
      <c r="H431" s="37"/>
    </row>
    <row r="432" spans="3:8" ht="14.25" customHeight="1" x14ac:dyDescent="0.35">
      <c r="C432" s="37"/>
      <c r="H432" s="37"/>
    </row>
    <row r="433" spans="3:8" ht="14.25" customHeight="1" x14ac:dyDescent="0.35">
      <c r="C433" s="37"/>
      <c r="H433" s="37"/>
    </row>
    <row r="434" spans="3:8" ht="14.25" customHeight="1" x14ac:dyDescent="0.35">
      <c r="C434" s="37"/>
      <c r="H434" s="37"/>
    </row>
    <row r="435" spans="3:8" ht="14.25" customHeight="1" x14ac:dyDescent="0.35">
      <c r="C435" s="37"/>
      <c r="H435" s="37"/>
    </row>
    <row r="436" spans="3:8" ht="14.25" customHeight="1" x14ac:dyDescent="0.35">
      <c r="C436" s="37"/>
      <c r="H436" s="37"/>
    </row>
    <row r="437" spans="3:8" ht="14.25" customHeight="1" x14ac:dyDescent="0.35">
      <c r="C437" s="37"/>
      <c r="H437" s="37"/>
    </row>
    <row r="438" spans="3:8" ht="14.25" customHeight="1" x14ac:dyDescent="0.35">
      <c r="C438" s="37"/>
      <c r="H438" s="37"/>
    </row>
    <row r="439" spans="3:8" ht="14.25" customHeight="1" x14ac:dyDescent="0.35">
      <c r="C439" s="37"/>
      <c r="H439" s="37"/>
    </row>
    <row r="440" spans="3:8" ht="14.25" customHeight="1" x14ac:dyDescent="0.35">
      <c r="C440" s="37"/>
      <c r="H440" s="37"/>
    </row>
    <row r="441" spans="3:8" ht="14.25" customHeight="1" x14ac:dyDescent="0.35">
      <c r="C441" s="37"/>
      <c r="H441" s="37"/>
    </row>
    <row r="442" spans="3:8" ht="14.25" customHeight="1" x14ac:dyDescent="0.35">
      <c r="C442" s="37"/>
      <c r="H442" s="37"/>
    </row>
    <row r="443" spans="3:8" ht="14.25" customHeight="1" x14ac:dyDescent="0.35">
      <c r="C443" s="37"/>
      <c r="H443" s="37"/>
    </row>
    <row r="444" spans="3:8" ht="14.25" customHeight="1" x14ac:dyDescent="0.35">
      <c r="C444" s="37"/>
      <c r="H444" s="37"/>
    </row>
    <row r="445" spans="3:8" ht="14.25" customHeight="1" x14ac:dyDescent="0.35">
      <c r="C445" s="37"/>
      <c r="H445" s="37"/>
    </row>
    <row r="446" spans="3:8" ht="14.25" customHeight="1" x14ac:dyDescent="0.35">
      <c r="C446" s="37"/>
      <c r="H446" s="37"/>
    </row>
    <row r="447" spans="3:8" ht="14.25" customHeight="1" x14ac:dyDescent="0.35">
      <c r="C447" s="37"/>
      <c r="H447" s="37"/>
    </row>
    <row r="448" spans="3:8" ht="14.25" customHeight="1" x14ac:dyDescent="0.35">
      <c r="C448" s="37"/>
      <c r="H448" s="37"/>
    </row>
    <row r="449" spans="3:8" ht="14.25" customHeight="1" x14ac:dyDescent="0.35">
      <c r="C449" s="37"/>
      <c r="H449" s="37"/>
    </row>
    <row r="450" spans="3:8" ht="14.25" customHeight="1" x14ac:dyDescent="0.35">
      <c r="C450" s="37"/>
      <c r="H450" s="37"/>
    </row>
    <row r="451" spans="3:8" ht="14.25" customHeight="1" x14ac:dyDescent="0.35">
      <c r="C451" s="37"/>
      <c r="H451" s="37"/>
    </row>
    <row r="452" spans="3:8" ht="14.25" customHeight="1" x14ac:dyDescent="0.35">
      <c r="C452" s="37"/>
      <c r="H452" s="37"/>
    </row>
    <row r="453" spans="3:8" ht="14.25" customHeight="1" x14ac:dyDescent="0.35">
      <c r="C453" s="37"/>
      <c r="H453" s="37"/>
    </row>
    <row r="454" spans="3:8" ht="14.25" customHeight="1" x14ac:dyDescent="0.35">
      <c r="C454" s="37"/>
      <c r="H454" s="37"/>
    </row>
    <row r="455" spans="3:8" ht="14.25" customHeight="1" x14ac:dyDescent="0.35">
      <c r="C455" s="37"/>
      <c r="H455" s="37"/>
    </row>
    <row r="456" spans="3:8" ht="14.25" customHeight="1" x14ac:dyDescent="0.35">
      <c r="C456" s="37"/>
      <c r="H456" s="37"/>
    </row>
    <row r="457" spans="3:8" ht="14.25" customHeight="1" x14ac:dyDescent="0.35">
      <c r="C457" s="37"/>
      <c r="H457" s="37"/>
    </row>
    <row r="458" spans="3:8" ht="14.25" customHeight="1" x14ac:dyDescent="0.35">
      <c r="C458" s="37"/>
      <c r="H458" s="37"/>
    </row>
    <row r="459" spans="3:8" ht="14.25" customHeight="1" x14ac:dyDescent="0.35">
      <c r="C459" s="37"/>
      <c r="H459" s="37"/>
    </row>
    <row r="460" spans="3:8" ht="14.25" customHeight="1" x14ac:dyDescent="0.35">
      <c r="C460" s="37"/>
      <c r="H460" s="37"/>
    </row>
    <row r="461" spans="3:8" ht="14.25" customHeight="1" x14ac:dyDescent="0.35">
      <c r="C461" s="37"/>
      <c r="H461" s="37"/>
    </row>
    <row r="462" spans="3:8" ht="14.25" customHeight="1" x14ac:dyDescent="0.35">
      <c r="C462" s="37"/>
      <c r="H462" s="37"/>
    </row>
    <row r="463" spans="3:8" ht="14.25" customHeight="1" x14ac:dyDescent="0.35">
      <c r="C463" s="37"/>
      <c r="H463" s="37"/>
    </row>
    <row r="464" spans="3:8" ht="14.25" customHeight="1" x14ac:dyDescent="0.35">
      <c r="C464" s="37"/>
      <c r="H464" s="37"/>
    </row>
    <row r="465" spans="3:8" ht="14.25" customHeight="1" x14ac:dyDescent="0.35">
      <c r="C465" s="37"/>
      <c r="H465" s="37"/>
    </row>
    <row r="466" spans="3:8" ht="14.25" customHeight="1" x14ac:dyDescent="0.35">
      <c r="C466" s="37"/>
      <c r="H466" s="37"/>
    </row>
    <row r="467" spans="3:8" ht="14.25" customHeight="1" x14ac:dyDescent="0.35">
      <c r="C467" s="37"/>
      <c r="H467" s="37"/>
    </row>
    <row r="468" spans="3:8" ht="14.25" customHeight="1" x14ac:dyDescent="0.35">
      <c r="C468" s="37"/>
      <c r="H468" s="37"/>
    </row>
    <row r="469" spans="3:8" ht="14.25" customHeight="1" x14ac:dyDescent="0.35">
      <c r="C469" s="37"/>
      <c r="H469" s="37"/>
    </row>
    <row r="470" spans="3:8" ht="14.25" customHeight="1" x14ac:dyDescent="0.35">
      <c r="C470" s="37"/>
      <c r="H470" s="37"/>
    </row>
    <row r="471" spans="3:8" ht="14.25" customHeight="1" x14ac:dyDescent="0.35">
      <c r="C471" s="37"/>
      <c r="H471" s="37"/>
    </row>
    <row r="472" spans="3:8" ht="14.25" customHeight="1" x14ac:dyDescent="0.35">
      <c r="C472" s="37"/>
      <c r="H472" s="37"/>
    </row>
    <row r="473" spans="3:8" ht="14.25" customHeight="1" x14ac:dyDescent="0.35">
      <c r="C473" s="37"/>
      <c r="H473" s="37"/>
    </row>
    <row r="474" spans="3:8" ht="14.25" customHeight="1" x14ac:dyDescent="0.35">
      <c r="C474" s="37"/>
      <c r="H474" s="37"/>
    </row>
    <row r="475" spans="3:8" ht="14.25" customHeight="1" x14ac:dyDescent="0.35">
      <c r="C475" s="37"/>
      <c r="H475" s="37"/>
    </row>
    <row r="476" spans="3:8" ht="14.25" customHeight="1" x14ac:dyDescent="0.35">
      <c r="C476" s="37"/>
      <c r="H476" s="37"/>
    </row>
    <row r="477" spans="3:8" ht="14.25" customHeight="1" x14ac:dyDescent="0.35">
      <c r="C477" s="37"/>
      <c r="H477" s="37"/>
    </row>
    <row r="478" spans="3:8" ht="14.25" customHeight="1" x14ac:dyDescent="0.35">
      <c r="C478" s="37"/>
      <c r="H478" s="37"/>
    </row>
    <row r="479" spans="3:8" ht="14.25" customHeight="1" x14ac:dyDescent="0.35">
      <c r="C479" s="37"/>
      <c r="H479" s="37"/>
    </row>
    <row r="480" spans="3:8" ht="14.25" customHeight="1" x14ac:dyDescent="0.35">
      <c r="C480" s="37"/>
      <c r="H480" s="37"/>
    </row>
    <row r="481" spans="3:8" ht="14.25" customHeight="1" x14ac:dyDescent="0.35">
      <c r="C481" s="37"/>
      <c r="H481" s="37"/>
    </row>
    <row r="482" spans="3:8" ht="14.25" customHeight="1" x14ac:dyDescent="0.35">
      <c r="C482" s="37"/>
      <c r="H482" s="37"/>
    </row>
    <row r="483" spans="3:8" ht="14.25" customHeight="1" x14ac:dyDescent="0.35">
      <c r="C483" s="37"/>
      <c r="H483" s="37"/>
    </row>
    <row r="484" spans="3:8" ht="14.25" customHeight="1" x14ac:dyDescent="0.35">
      <c r="C484" s="37"/>
      <c r="H484" s="37"/>
    </row>
    <row r="485" spans="3:8" ht="14.25" customHeight="1" x14ac:dyDescent="0.35">
      <c r="C485" s="37"/>
      <c r="H485" s="37"/>
    </row>
    <row r="486" spans="3:8" ht="14.25" customHeight="1" x14ac:dyDescent="0.35">
      <c r="C486" s="37"/>
      <c r="H486" s="37"/>
    </row>
    <row r="487" spans="3:8" ht="14.25" customHeight="1" x14ac:dyDescent="0.35">
      <c r="C487" s="37"/>
      <c r="H487" s="37"/>
    </row>
    <row r="488" spans="3:8" ht="14.25" customHeight="1" x14ac:dyDescent="0.35">
      <c r="C488" s="37"/>
      <c r="H488" s="37"/>
    </row>
    <row r="489" spans="3:8" ht="14.25" customHeight="1" x14ac:dyDescent="0.35">
      <c r="C489" s="37"/>
      <c r="H489" s="37"/>
    </row>
    <row r="490" spans="3:8" ht="14.25" customHeight="1" x14ac:dyDescent="0.35">
      <c r="C490" s="37"/>
      <c r="H490" s="37"/>
    </row>
    <row r="491" spans="3:8" ht="14.25" customHeight="1" x14ac:dyDescent="0.35">
      <c r="C491" s="37"/>
      <c r="H491" s="37"/>
    </row>
    <row r="492" spans="3:8" ht="14.25" customHeight="1" x14ac:dyDescent="0.35">
      <c r="C492" s="37"/>
      <c r="H492" s="37"/>
    </row>
    <row r="493" spans="3:8" ht="14.25" customHeight="1" x14ac:dyDescent="0.35">
      <c r="C493" s="37"/>
      <c r="H493" s="37"/>
    </row>
    <row r="494" spans="3:8" ht="14.25" customHeight="1" x14ac:dyDescent="0.35">
      <c r="C494" s="37"/>
      <c r="H494" s="37"/>
    </row>
    <row r="495" spans="3:8" ht="14.25" customHeight="1" x14ac:dyDescent="0.35">
      <c r="C495" s="37"/>
      <c r="H495" s="37"/>
    </row>
    <row r="496" spans="3:8" ht="14.25" customHeight="1" x14ac:dyDescent="0.35">
      <c r="C496" s="37"/>
      <c r="H496" s="37"/>
    </row>
    <row r="497" spans="3:8" ht="14.25" customHeight="1" x14ac:dyDescent="0.35">
      <c r="C497" s="37"/>
      <c r="H497" s="37"/>
    </row>
    <row r="498" spans="3:8" ht="14.25" customHeight="1" x14ac:dyDescent="0.35">
      <c r="C498" s="37"/>
      <c r="H498" s="37"/>
    </row>
    <row r="499" spans="3:8" ht="14.25" customHeight="1" x14ac:dyDescent="0.35">
      <c r="C499" s="37"/>
      <c r="H499" s="37"/>
    </row>
    <row r="500" spans="3:8" ht="14.25" customHeight="1" x14ac:dyDescent="0.35">
      <c r="C500" s="37"/>
      <c r="H500" s="37"/>
    </row>
    <row r="501" spans="3:8" ht="14.25" customHeight="1" x14ac:dyDescent="0.35">
      <c r="C501" s="37"/>
      <c r="H501" s="37"/>
    </row>
    <row r="502" spans="3:8" ht="14.25" customHeight="1" x14ac:dyDescent="0.35">
      <c r="C502" s="37"/>
      <c r="H502" s="37"/>
    </row>
    <row r="503" spans="3:8" ht="14.25" customHeight="1" x14ac:dyDescent="0.35">
      <c r="C503" s="37"/>
      <c r="H503" s="37"/>
    </row>
    <row r="504" spans="3:8" ht="14.25" customHeight="1" x14ac:dyDescent="0.35">
      <c r="C504" s="37"/>
      <c r="H504" s="37"/>
    </row>
    <row r="505" spans="3:8" ht="14.25" customHeight="1" x14ac:dyDescent="0.35">
      <c r="C505" s="37"/>
      <c r="H505" s="37"/>
    </row>
    <row r="506" spans="3:8" ht="14.25" customHeight="1" x14ac:dyDescent="0.35">
      <c r="C506" s="37"/>
      <c r="H506" s="37"/>
    </row>
    <row r="507" spans="3:8" ht="14.25" customHeight="1" x14ac:dyDescent="0.35">
      <c r="C507" s="37"/>
      <c r="H507" s="37"/>
    </row>
    <row r="508" spans="3:8" ht="14.25" customHeight="1" x14ac:dyDescent="0.35">
      <c r="C508" s="37"/>
      <c r="H508" s="37"/>
    </row>
    <row r="509" spans="3:8" ht="14.25" customHeight="1" x14ac:dyDescent="0.35">
      <c r="C509" s="37"/>
      <c r="H509" s="37"/>
    </row>
    <row r="510" spans="3:8" ht="14.25" customHeight="1" x14ac:dyDescent="0.35">
      <c r="C510" s="37"/>
      <c r="H510" s="37"/>
    </row>
    <row r="511" spans="3:8" ht="14.25" customHeight="1" x14ac:dyDescent="0.35">
      <c r="C511" s="37"/>
      <c r="H511" s="37"/>
    </row>
    <row r="512" spans="3:8" ht="14.25" customHeight="1" x14ac:dyDescent="0.35">
      <c r="C512" s="37"/>
      <c r="H512" s="37"/>
    </row>
    <row r="513" spans="3:8" ht="14.25" customHeight="1" x14ac:dyDescent="0.35">
      <c r="C513" s="37"/>
      <c r="H513" s="37"/>
    </row>
    <row r="514" spans="3:8" ht="14.25" customHeight="1" x14ac:dyDescent="0.35">
      <c r="C514" s="37"/>
      <c r="H514" s="37"/>
    </row>
    <row r="515" spans="3:8" ht="14.25" customHeight="1" x14ac:dyDescent="0.35">
      <c r="C515" s="37"/>
      <c r="H515" s="37"/>
    </row>
    <row r="516" spans="3:8" ht="14.25" customHeight="1" x14ac:dyDescent="0.35">
      <c r="C516" s="37"/>
      <c r="H516" s="37"/>
    </row>
    <row r="517" spans="3:8" ht="14.25" customHeight="1" x14ac:dyDescent="0.35">
      <c r="C517" s="37"/>
      <c r="H517" s="37"/>
    </row>
    <row r="518" spans="3:8" ht="14.25" customHeight="1" x14ac:dyDescent="0.35">
      <c r="C518" s="37"/>
      <c r="H518" s="37"/>
    </row>
    <row r="519" spans="3:8" ht="14.25" customHeight="1" x14ac:dyDescent="0.35">
      <c r="C519" s="37"/>
      <c r="H519" s="37"/>
    </row>
    <row r="520" spans="3:8" ht="14.25" customHeight="1" x14ac:dyDescent="0.35">
      <c r="C520" s="37"/>
      <c r="H520" s="37"/>
    </row>
    <row r="521" spans="3:8" ht="14.25" customHeight="1" x14ac:dyDescent="0.35">
      <c r="C521" s="37"/>
      <c r="H521" s="37"/>
    </row>
    <row r="522" spans="3:8" ht="14.25" customHeight="1" x14ac:dyDescent="0.35">
      <c r="C522" s="37"/>
      <c r="H522" s="37"/>
    </row>
    <row r="523" spans="3:8" ht="14.25" customHeight="1" x14ac:dyDescent="0.35">
      <c r="C523" s="37"/>
      <c r="H523" s="37"/>
    </row>
    <row r="524" spans="3:8" ht="14.25" customHeight="1" x14ac:dyDescent="0.35">
      <c r="C524" s="37"/>
      <c r="H524" s="37"/>
    </row>
    <row r="525" spans="3:8" ht="14.25" customHeight="1" x14ac:dyDescent="0.35">
      <c r="C525" s="37"/>
      <c r="H525" s="37"/>
    </row>
    <row r="526" spans="3:8" ht="14.25" customHeight="1" x14ac:dyDescent="0.35">
      <c r="C526" s="37"/>
      <c r="H526" s="37"/>
    </row>
    <row r="527" spans="3:8" ht="14.25" customHeight="1" x14ac:dyDescent="0.35">
      <c r="C527" s="37"/>
      <c r="H527" s="37"/>
    </row>
    <row r="528" spans="3:8" ht="14.25" customHeight="1" x14ac:dyDescent="0.35">
      <c r="C528" s="37"/>
      <c r="H528" s="37"/>
    </row>
    <row r="529" spans="3:8" ht="14.25" customHeight="1" x14ac:dyDescent="0.35">
      <c r="C529" s="37"/>
      <c r="H529" s="37"/>
    </row>
    <row r="530" spans="3:8" ht="14.25" customHeight="1" x14ac:dyDescent="0.35">
      <c r="C530" s="37"/>
      <c r="H530" s="37"/>
    </row>
    <row r="531" spans="3:8" ht="14.25" customHeight="1" x14ac:dyDescent="0.35">
      <c r="C531" s="37"/>
      <c r="H531" s="37"/>
    </row>
    <row r="532" spans="3:8" ht="14.25" customHeight="1" x14ac:dyDescent="0.35">
      <c r="C532" s="37"/>
      <c r="H532" s="37"/>
    </row>
    <row r="533" spans="3:8" ht="14.25" customHeight="1" x14ac:dyDescent="0.35">
      <c r="C533" s="37"/>
      <c r="H533" s="37"/>
    </row>
    <row r="534" spans="3:8" ht="14.25" customHeight="1" x14ac:dyDescent="0.35">
      <c r="C534" s="37"/>
      <c r="H534" s="37"/>
    </row>
    <row r="535" spans="3:8" ht="14.25" customHeight="1" x14ac:dyDescent="0.35">
      <c r="C535" s="37"/>
      <c r="H535" s="37"/>
    </row>
    <row r="536" spans="3:8" ht="14.25" customHeight="1" x14ac:dyDescent="0.35">
      <c r="C536" s="37"/>
      <c r="H536" s="37"/>
    </row>
    <row r="537" spans="3:8" ht="14.25" customHeight="1" x14ac:dyDescent="0.35">
      <c r="C537" s="37"/>
      <c r="H537" s="37"/>
    </row>
    <row r="538" spans="3:8" ht="14.25" customHeight="1" x14ac:dyDescent="0.35">
      <c r="C538" s="37"/>
      <c r="H538" s="37"/>
    </row>
    <row r="539" spans="3:8" ht="14.25" customHeight="1" x14ac:dyDescent="0.35">
      <c r="C539" s="37"/>
      <c r="H539" s="37"/>
    </row>
    <row r="540" spans="3:8" ht="14.25" customHeight="1" x14ac:dyDescent="0.35">
      <c r="C540" s="37"/>
      <c r="H540" s="37"/>
    </row>
    <row r="541" spans="3:8" ht="14.25" customHeight="1" x14ac:dyDescent="0.35">
      <c r="C541" s="37"/>
      <c r="H541" s="37"/>
    </row>
    <row r="542" spans="3:8" ht="14.25" customHeight="1" x14ac:dyDescent="0.35">
      <c r="C542" s="37"/>
      <c r="H542" s="37"/>
    </row>
    <row r="543" spans="3:8" ht="14.25" customHeight="1" x14ac:dyDescent="0.35">
      <c r="C543" s="37"/>
      <c r="H543" s="37"/>
    </row>
    <row r="544" spans="3:8" ht="14.25" customHeight="1" x14ac:dyDescent="0.35">
      <c r="C544" s="37"/>
      <c r="H544" s="37"/>
    </row>
    <row r="545" spans="3:8" ht="14.25" customHeight="1" x14ac:dyDescent="0.35">
      <c r="C545" s="37"/>
      <c r="H545" s="37"/>
    </row>
    <row r="546" spans="3:8" ht="14.25" customHeight="1" x14ac:dyDescent="0.35">
      <c r="C546" s="37"/>
      <c r="H546" s="37"/>
    </row>
    <row r="547" spans="3:8" ht="14.25" customHeight="1" x14ac:dyDescent="0.35">
      <c r="C547" s="37"/>
      <c r="H547" s="37"/>
    </row>
    <row r="548" spans="3:8" ht="14.25" customHeight="1" x14ac:dyDescent="0.35">
      <c r="C548" s="37"/>
      <c r="H548" s="37"/>
    </row>
    <row r="549" spans="3:8" ht="14.25" customHeight="1" x14ac:dyDescent="0.35">
      <c r="C549" s="37"/>
      <c r="H549" s="37"/>
    </row>
    <row r="550" spans="3:8" ht="14.25" customHeight="1" x14ac:dyDescent="0.35">
      <c r="C550" s="37"/>
      <c r="H550" s="37"/>
    </row>
    <row r="551" spans="3:8" ht="14.25" customHeight="1" x14ac:dyDescent="0.35">
      <c r="C551" s="37"/>
      <c r="H551" s="37"/>
    </row>
    <row r="552" spans="3:8" ht="14.25" customHeight="1" x14ac:dyDescent="0.35">
      <c r="C552" s="37"/>
      <c r="H552" s="37"/>
    </row>
    <row r="553" spans="3:8" ht="14.25" customHeight="1" x14ac:dyDescent="0.35">
      <c r="C553" s="37"/>
      <c r="H553" s="37"/>
    </row>
    <row r="554" spans="3:8" ht="14.25" customHeight="1" x14ac:dyDescent="0.35">
      <c r="C554" s="37"/>
      <c r="H554" s="37"/>
    </row>
    <row r="555" spans="3:8" ht="14.25" customHeight="1" x14ac:dyDescent="0.35">
      <c r="C555" s="37"/>
      <c r="H555" s="37"/>
    </row>
    <row r="556" spans="3:8" ht="14.25" customHeight="1" x14ac:dyDescent="0.35">
      <c r="C556" s="37"/>
      <c r="H556" s="37"/>
    </row>
    <row r="557" spans="3:8" ht="14.25" customHeight="1" x14ac:dyDescent="0.35">
      <c r="C557" s="37"/>
      <c r="H557" s="37"/>
    </row>
    <row r="558" spans="3:8" ht="14.25" customHeight="1" x14ac:dyDescent="0.35">
      <c r="C558" s="37"/>
      <c r="H558" s="37"/>
    </row>
    <row r="559" spans="3:8" ht="14.25" customHeight="1" x14ac:dyDescent="0.35">
      <c r="C559" s="37"/>
      <c r="H559" s="37"/>
    </row>
    <row r="560" spans="3:8" ht="14.25" customHeight="1" x14ac:dyDescent="0.35">
      <c r="C560" s="37"/>
      <c r="H560" s="37"/>
    </row>
    <row r="561" spans="3:8" ht="14.25" customHeight="1" x14ac:dyDescent="0.35">
      <c r="C561" s="37"/>
      <c r="H561" s="37"/>
    </row>
    <row r="562" spans="3:8" ht="14.25" customHeight="1" x14ac:dyDescent="0.35">
      <c r="C562" s="37"/>
      <c r="H562" s="37"/>
    </row>
    <row r="563" spans="3:8" ht="14.25" customHeight="1" x14ac:dyDescent="0.35">
      <c r="C563" s="37"/>
      <c r="H563" s="37"/>
    </row>
    <row r="564" spans="3:8" ht="14.25" customHeight="1" x14ac:dyDescent="0.35">
      <c r="C564" s="37"/>
      <c r="H564" s="37"/>
    </row>
    <row r="565" spans="3:8" ht="14.25" customHeight="1" x14ac:dyDescent="0.35">
      <c r="C565" s="37"/>
      <c r="H565" s="37"/>
    </row>
    <row r="566" spans="3:8" ht="14.25" customHeight="1" x14ac:dyDescent="0.35">
      <c r="C566" s="37"/>
      <c r="H566" s="37"/>
    </row>
    <row r="567" spans="3:8" ht="14.25" customHeight="1" x14ac:dyDescent="0.35">
      <c r="C567" s="37"/>
      <c r="H567" s="37"/>
    </row>
    <row r="568" spans="3:8" ht="14.25" customHeight="1" x14ac:dyDescent="0.35">
      <c r="C568" s="37"/>
      <c r="H568" s="37"/>
    </row>
    <row r="569" spans="3:8" ht="14.25" customHeight="1" x14ac:dyDescent="0.35">
      <c r="C569" s="37"/>
      <c r="H569" s="37"/>
    </row>
    <row r="570" spans="3:8" ht="14.25" customHeight="1" x14ac:dyDescent="0.35">
      <c r="C570" s="37"/>
      <c r="H570" s="37"/>
    </row>
    <row r="571" spans="3:8" ht="14.25" customHeight="1" x14ac:dyDescent="0.35">
      <c r="C571" s="37"/>
      <c r="H571" s="37"/>
    </row>
    <row r="572" spans="3:8" ht="14.25" customHeight="1" x14ac:dyDescent="0.35">
      <c r="C572" s="37"/>
      <c r="H572" s="37"/>
    </row>
    <row r="573" spans="3:8" ht="14.25" customHeight="1" x14ac:dyDescent="0.35">
      <c r="C573" s="37"/>
      <c r="H573" s="37"/>
    </row>
    <row r="574" spans="3:8" ht="14.25" customHeight="1" x14ac:dyDescent="0.35">
      <c r="C574" s="37"/>
      <c r="H574" s="37"/>
    </row>
    <row r="575" spans="3:8" ht="14.25" customHeight="1" x14ac:dyDescent="0.35">
      <c r="C575" s="37"/>
      <c r="H575" s="37"/>
    </row>
    <row r="576" spans="3:8" ht="14.25" customHeight="1" x14ac:dyDescent="0.35">
      <c r="C576" s="37"/>
      <c r="H576" s="37"/>
    </row>
    <row r="577" spans="3:8" ht="14.25" customHeight="1" x14ac:dyDescent="0.35">
      <c r="C577" s="37"/>
      <c r="H577" s="37"/>
    </row>
    <row r="578" spans="3:8" ht="14.25" customHeight="1" x14ac:dyDescent="0.35">
      <c r="C578" s="37"/>
      <c r="H578" s="37"/>
    </row>
    <row r="579" spans="3:8" ht="14.25" customHeight="1" x14ac:dyDescent="0.35">
      <c r="C579" s="37"/>
      <c r="H579" s="37"/>
    </row>
    <row r="580" spans="3:8" ht="14.25" customHeight="1" x14ac:dyDescent="0.35">
      <c r="C580" s="37"/>
      <c r="H580" s="37"/>
    </row>
    <row r="581" spans="3:8" ht="14.25" customHeight="1" x14ac:dyDescent="0.35">
      <c r="C581" s="37"/>
      <c r="H581" s="37"/>
    </row>
    <row r="582" spans="3:8" ht="14.25" customHeight="1" x14ac:dyDescent="0.35">
      <c r="C582" s="37"/>
      <c r="H582" s="37"/>
    </row>
    <row r="583" spans="3:8" ht="14.25" customHeight="1" x14ac:dyDescent="0.35">
      <c r="C583" s="37"/>
      <c r="H583" s="37"/>
    </row>
    <row r="584" spans="3:8" ht="14.25" customHeight="1" x14ac:dyDescent="0.35">
      <c r="C584" s="37"/>
      <c r="H584" s="37"/>
    </row>
    <row r="585" spans="3:8" ht="14.25" customHeight="1" x14ac:dyDescent="0.35">
      <c r="C585" s="37"/>
      <c r="H585" s="37"/>
    </row>
    <row r="586" spans="3:8" ht="14.25" customHeight="1" x14ac:dyDescent="0.35">
      <c r="C586" s="37"/>
      <c r="H586" s="37"/>
    </row>
    <row r="587" spans="3:8" ht="14.25" customHeight="1" x14ac:dyDescent="0.35">
      <c r="C587" s="37"/>
      <c r="H587" s="37"/>
    </row>
    <row r="588" spans="3:8" ht="14.25" customHeight="1" x14ac:dyDescent="0.35">
      <c r="C588" s="37"/>
      <c r="H588" s="37"/>
    </row>
    <row r="589" spans="3:8" ht="14.25" customHeight="1" x14ac:dyDescent="0.35">
      <c r="C589" s="37"/>
      <c r="H589" s="37"/>
    </row>
    <row r="590" spans="3:8" ht="14.25" customHeight="1" x14ac:dyDescent="0.35">
      <c r="C590" s="37"/>
      <c r="H590" s="37"/>
    </row>
    <row r="591" spans="3:8" ht="14.25" customHeight="1" x14ac:dyDescent="0.35">
      <c r="C591" s="37"/>
      <c r="H591" s="37"/>
    </row>
    <row r="592" spans="3:8" ht="14.25" customHeight="1" x14ac:dyDescent="0.35">
      <c r="C592" s="37"/>
      <c r="H592" s="37"/>
    </row>
    <row r="593" spans="3:8" ht="14.25" customHeight="1" x14ac:dyDescent="0.35">
      <c r="C593" s="37"/>
      <c r="H593" s="37"/>
    </row>
    <row r="594" spans="3:8" ht="14.25" customHeight="1" x14ac:dyDescent="0.35">
      <c r="C594" s="37"/>
      <c r="H594" s="37"/>
    </row>
    <row r="595" spans="3:8" ht="14.25" customHeight="1" x14ac:dyDescent="0.35">
      <c r="C595" s="37"/>
      <c r="H595" s="37"/>
    </row>
    <row r="596" spans="3:8" ht="14.25" customHeight="1" x14ac:dyDescent="0.35">
      <c r="C596" s="37"/>
      <c r="H596" s="37"/>
    </row>
    <row r="597" spans="3:8" ht="14.25" customHeight="1" x14ac:dyDescent="0.35">
      <c r="C597" s="37"/>
      <c r="H597" s="37"/>
    </row>
    <row r="598" spans="3:8" ht="14.25" customHeight="1" x14ac:dyDescent="0.35">
      <c r="C598" s="37"/>
      <c r="H598" s="37"/>
    </row>
    <row r="599" spans="3:8" ht="14.25" customHeight="1" x14ac:dyDescent="0.35">
      <c r="C599" s="37"/>
      <c r="H599" s="37"/>
    </row>
    <row r="600" spans="3:8" ht="14.25" customHeight="1" x14ac:dyDescent="0.35">
      <c r="C600" s="37"/>
      <c r="H600" s="37"/>
    </row>
    <row r="601" spans="3:8" ht="14.25" customHeight="1" x14ac:dyDescent="0.35">
      <c r="C601" s="37"/>
      <c r="H601" s="37"/>
    </row>
    <row r="602" spans="3:8" ht="14.25" customHeight="1" x14ac:dyDescent="0.35">
      <c r="C602" s="37"/>
      <c r="H602" s="37"/>
    </row>
    <row r="603" spans="3:8" ht="14.25" customHeight="1" x14ac:dyDescent="0.35">
      <c r="C603" s="37"/>
      <c r="H603" s="37"/>
    </row>
    <row r="604" spans="3:8" ht="14.25" customHeight="1" x14ac:dyDescent="0.35">
      <c r="C604" s="37"/>
      <c r="H604" s="37"/>
    </row>
    <row r="605" spans="3:8" ht="14.25" customHeight="1" x14ac:dyDescent="0.35">
      <c r="C605" s="37"/>
      <c r="H605" s="37"/>
    </row>
    <row r="606" spans="3:8" ht="14.25" customHeight="1" x14ac:dyDescent="0.35">
      <c r="C606" s="37"/>
      <c r="H606" s="37"/>
    </row>
    <row r="607" spans="3:8" ht="14.25" customHeight="1" x14ac:dyDescent="0.35">
      <c r="C607" s="37"/>
      <c r="H607" s="37"/>
    </row>
    <row r="608" spans="3:8" ht="14.25" customHeight="1" x14ac:dyDescent="0.35">
      <c r="C608" s="37"/>
      <c r="H608" s="37"/>
    </row>
    <row r="609" spans="3:8" ht="14.25" customHeight="1" x14ac:dyDescent="0.35">
      <c r="C609" s="37"/>
      <c r="H609" s="37"/>
    </row>
    <row r="610" spans="3:8" ht="14.25" customHeight="1" x14ac:dyDescent="0.35">
      <c r="C610" s="37"/>
      <c r="H610" s="37"/>
    </row>
    <row r="611" spans="3:8" ht="14.25" customHeight="1" x14ac:dyDescent="0.35">
      <c r="C611" s="37"/>
      <c r="H611" s="37"/>
    </row>
    <row r="612" spans="3:8" ht="14.25" customHeight="1" x14ac:dyDescent="0.35">
      <c r="C612" s="37"/>
      <c r="H612" s="37"/>
    </row>
    <row r="613" spans="3:8" ht="14.25" customHeight="1" x14ac:dyDescent="0.35">
      <c r="C613" s="37"/>
      <c r="H613" s="37"/>
    </row>
    <row r="614" spans="3:8" ht="14.25" customHeight="1" x14ac:dyDescent="0.35">
      <c r="C614" s="37"/>
      <c r="H614" s="37"/>
    </row>
    <row r="615" spans="3:8" ht="14.25" customHeight="1" x14ac:dyDescent="0.35">
      <c r="C615" s="37"/>
      <c r="H615" s="37"/>
    </row>
    <row r="616" spans="3:8" ht="14.25" customHeight="1" x14ac:dyDescent="0.35">
      <c r="C616" s="37"/>
      <c r="H616" s="37"/>
    </row>
    <row r="617" spans="3:8" ht="14.25" customHeight="1" x14ac:dyDescent="0.35">
      <c r="C617" s="37"/>
      <c r="H617" s="37"/>
    </row>
    <row r="618" spans="3:8" ht="14.25" customHeight="1" x14ac:dyDescent="0.35">
      <c r="C618" s="37"/>
      <c r="H618" s="37"/>
    </row>
    <row r="619" spans="3:8" ht="14.25" customHeight="1" x14ac:dyDescent="0.35">
      <c r="C619" s="37"/>
      <c r="H619" s="37"/>
    </row>
    <row r="620" spans="3:8" ht="14.25" customHeight="1" x14ac:dyDescent="0.35">
      <c r="C620" s="37"/>
      <c r="H620" s="37"/>
    </row>
    <row r="621" spans="3:8" ht="14.25" customHeight="1" x14ac:dyDescent="0.35">
      <c r="C621" s="37"/>
      <c r="H621" s="37"/>
    </row>
    <row r="622" spans="3:8" ht="14.25" customHeight="1" x14ac:dyDescent="0.35">
      <c r="C622" s="37"/>
      <c r="H622" s="37"/>
    </row>
    <row r="623" spans="3:8" ht="14.25" customHeight="1" x14ac:dyDescent="0.35">
      <c r="C623" s="37"/>
      <c r="H623" s="37"/>
    </row>
    <row r="624" spans="3:8" ht="14.25" customHeight="1" x14ac:dyDescent="0.35">
      <c r="C624" s="37"/>
      <c r="H624" s="37"/>
    </row>
    <row r="625" spans="3:8" ht="14.25" customHeight="1" x14ac:dyDescent="0.35">
      <c r="C625" s="37"/>
      <c r="H625" s="37"/>
    </row>
    <row r="626" spans="3:8" ht="14.25" customHeight="1" x14ac:dyDescent="0.35">
      <c r="C626" s="37"/>
      <c r="H626" s="37"/>
    </row>
    <row r="627" spans="3:8" ht="14.25" customHeight="1" x14ac:dyDescent="0.35">
      <c r="C627" s="37"/>
      <c r="H627" s="37"/>
    </row>
    <row r="628" spans="3:8" ht="14.25" customHeight="1" x14ac:dyDescent="0.35">
      <c r="C628" s="37"/>
      <c r="H628" s="37"/>
    </row>
    <row r="629" spans="3:8" ht="14.25" customHeight="1" x14ac:dyDescent="0.35">
      <c r="C629" s="37"/>
      <c r="H629" s="37"/>
    </row>
    <row r="630" spans="3:8" ht="14.25" customHeight="1" x14ac:dyDescent="0.35">
      <c r="C630" s="37"/>
      <c r="H630" s="37"/>
    </row>
    <row r="631" spans="3:8" ht="14.25" customHeight="1" x14ac:dyDescent="0.35">
      <c r="C631" s="37"/>
      <c r="H631" s="37"/>
    </row>
    <row r="632" spans="3:8" ht="14.25" customHeight="1" x14ac:dyDescent="0.35">
      <c r="C632" s="37"/>
      <c r="H632" s="37"/>
    </row>
    <row r="633" spans="3:8" ht="14.25" customHeight="1" x14ac:dyDescent="0.35">
      <c r="C633" s="37"/>
      <c r="H633" s="37"/>
    </row>
    <row r="634" spans="3:8" ht="14.25" customHeight="1" x14ac:dyDescent="0.35">
      <c r="C634" s="37"/>
      <c r="H634" s="37"/>
    </row>
    <row r="635" spans="3:8" ht="14.25" customHeight="1" x14ac:dyDescent="0.35">
      <c r="C635" s="37"/>
      <c r="H635" s="37"/>
    </row>
    <row r="636" spans="3:8" ht="14.25" customHeight="1" x14ac:dyDescent="0.35">
      <c r="C636" s="37"/>
      <c r="H636" s="37"/>
    </row>
    <row r="637" spans="3:8" ht="14.25" customHeight="1" x14ac:dyDescent="0.35">
      <c r="C637" s="37"/>
      <c r="H637" s="37"/>
    </row>
    <row r="638" spans="3:8" ht="14.25" customHeight="1" x14ac:dyDescent="0.35">
      <c r="C638" s="37"/>
      <c r="H638" s="37"/>
    </row>
    <row r="639" spans="3:8" ht="14.25" customHeight="1" x14ac:dyDescent="0.35">
      <c r="C639" s="37"/>
      <c r="H639" s="37"/>
    </row>
    <row r="640" spans="3:8" ht="14.25" customHeight="1" x14ac:dyDescent="0.35">
      <c r="C640" s="37"/>
      <c r="H640" s="37"/>
    </row>
    <row r="641" spans="3:8" ht="14.25" customHeight="1" x14ac:dyDescent="0.35">
      <c r="C641" s="37"/>
      <c r="H641" s="37"/>
    </row>
    <row r="642" spans="3:8" ht="14.25" customHeight="1" x14ac:dyDescent="0.35">
      <c r="C642" s="37"/>
      <c r="H642" s="37"/>
    </row>
    <row r="643" spans="3:8" ht="14.25" customHeight="1" x14ac:dyDescent="0.35">
      <c r="C643" s="37"/>
      <c r="H643" s="37"/>
    </row>
    <row r="644" spans="3:8" ht="14.25" customHeight="1" x14ac:dyDescent="0.35">
      <c r="C644" s="37"/>
      <c r="H644" s="37"/>
    </row>
    <row r="645" spans="3:8" ht="14.25" customHeight="1" x14ac:dyDescent="0.35">
      <c r="C645" s="37"/>
      <c r="H645" s="37"/>
    </row>
    <row r="646" spans="3:8" ht="14.25" customHeight="1" x14ac:dyDescent="0.35">
      <c r="C646" s="37"/>
      <c r="H646" s="37"/>
    </row>
    <row r="647" spans="3:8" ht="14.25" customHeight="1" x14ac:dyDescent="0.35">
      <c r="C647" s="37"/>
      <c r="H647" s="37"/>
    </row>
    <row r="648" spans="3:8" ht="14.25" customHeight="1" x14ac:dyDescent="0.35">
      <c r="C648" s="37"/>
      <c r="H648" s="37"/>
    </row>
    <row r="649" spans="3:8" ht="14.25" customHeight="1" x14ac:dyDescent="0.35">
      <c r="C649" s="37"/>
      <c r="H649" s="37"/>
    </row>
    <row r="650" spans="3:8" ht="14.25" customHeight="1" x14ac:dyDescent="0.35">
      <c r="C650" s="37"/>
      <c r="H650" s="37"/>
    </row>
    <row r="651" spans="3:8" ht="14.25" customHeight="1" x14ac:dyDescent="0.35">
      <c r="C651" s="37"/>
      <c r="H651" s="37"/>
    </row>
    <row r="652" spans="3:8" ht="14.25" customHeight="1" x14ac:dyDescent="0.35">
      <c r="C652" s="37"/>
      <c r="H652" s="37"/>
    </row>
    <row r="653" spans="3:8" ht="14.25" customHeight="1" x14ac:dyDescent="0.35">
      <c r="C653" s="37"/>
      <c r="H653" s="37"/>
    </row>
    <row r="654" spans="3:8" ht="14.25" customHeight="1" x14ac:dyDescent="0.35">
      <c r="C654" s="37"/>
      <c r="H654" s="37"/>
    </row>
    <row r="655" spans="3:8" ht="14.25" customHeight="1" x14ac:dyDescent="0.35">
      <c r="C655" s="37"/>
      <c r="H655" s="37"/>
    </row>
    <row r="656" spans="3:8" ht="14.25" customHeight="1" x14ac:dyDescent="0.35">
      <c r="C656" s="37"/>
      <c r="H656" s="37"/>
    </row>
    <row r="657" spans="3:8" ht="14.25" customHeight="1" x14ac:dyDescent="0.35">
      <c r="C657" s="37"/>
      <c r="H657" s="37"/>
    </row>
    <row r="658" spans="3:8" ht="14.25" customHeight="1" x14ac:dyDescent="0.35">
      <c r="C658" s="37"/>
      <c r="H658" s="37"/>
    </row>
    <row r="659" spans="3:8" ht="14.25" customHeight="1" x14ac:dyDescent="0.35">
      <c r="C659" s="37"/>
      <c r="H659" s="37"/>
    </row>
    <row r="660" spans="3:8" ht="14.25" customHeight="1" x14ac:dyDescent="0.35">
      <c r="C660" s="37"/>
      <c r="H660" s="37"/>
    </row>
    <row r="661" spans="3:8" ht="14.25" customHeight="1" x14ac:dyDescent="0.35">
      <c r="C661" s="37"/>
      <c r="H661" s="37"/>
    </row>
    <row r="662" spans="3:8" ht="14.25" customHeight="1" x14ac:dyDescent="0.35">
      <c r="C662" s="37"/>
      <c r="H662" s="37"/>
    </row>
    <row r="663" spans="3:8" ht="14.25" customHeight="1" x14ac:dyDescent="0.35">
      <c r="C663" s="37"/>
      <c r="H663" s="37"/>
    </row>
    <row r="664" spans="3:8" ht="14.25" customHeight="1" x14ac:dyDescent="0.35">
      <c r="C664" s="37"/>
      <c r="H664" s="37"/>
    </row>
    <row r="665" spans="3:8" ht="14.25" customHeight="1" x14ac:dyDescent="0.35">
      <c r="C665" s="37"/>
      <c r="H665" s="37"/>
    </row>
    <row r="666" spans="3:8" ht="14.25" customHeight="1" x14ac:dyDescent="0.35">
      <c r="C666" s="37"/>
      <c r="H666" s="37"/>
    </row>
    <row r="667" spans="3:8" ht="14.25" customHeight="1" x14ac:dyDescent="0.35">
      <c r="C667" s="37"/>
      <c r="H667" s="37"/>
    </row>
    <row r="668" spans="3:8" ht="14.25" customHeight="1" x14ac:dyDescent="0.35">
      <c r="C668" s="37"/>
      <c r="H668" s="37"/>
    </row>
    <row r="669" spans="3:8" ht="14.25" customHeight="1" x14ac:dyDescent="0.35">
      <c r="C669" s="37"/>
      <c r="H669" s="37"/>
    </row>
    <row r="670" spans="3:8" ht="14.25" customHeight="1" x14ac:dyDescent="0.35">
      <c r="C670" s="37"/>
      <c r="H670" s="37"/>
    </row>
    <row r="671" spans="3:8" ht="14.25" customHeight="1" x14ac:dyDescent="0.35">
      <c r="C671" s="37"/>
      <c r="H671" s="37"/>
    </row>
    <row r="672" spans="3:8" ht="14.25" customHeight="1" x14ac:dyDescent="0.35">
      <c r="C672" s="37"/>
      <c r="H672" s="37"/>
    </row>
    <row r="673" spans="3:8" ht="14.25" customHeight="1" x14ac:dyDescent="0.35">
      <c r="C673" s="37"/>
      <c r="H673" s="37"/>
    </row>
    <row r="674" spans="3:8" ht="14.25" customHeight="1" x14ac:dyDescent="0.35">
      <c r="C674" s="37"/>
      <c r="H674" s="37"/>
    </row>
    <row r="675" spans="3:8" ht="14.25" customHeight="1" x14ac:dyDescent="0.35">
      <c r="C675" s="37"/>
      <c r="H675" s="37"/>
    </row>
    <row r="676" spans="3:8" ht="14.25" customHeight="1" x14ac:dyDescent="0.35">
      <c r="C676" s="37"/>
      <c r="H676" s="37"/>
    </row>
    <row r="677" spans="3:8" ht="14.25" customHeight="1" x14ac:dyDescent="0.35">
      <c r="C677" s="37"/>
      <c r="H677" s="37"/>
    </row>
    <row r="678" spans="3:8" ht="14.25" customHeight="1" x14ac:dyDescent="0.35">
      <c r="C678" s="37"/>
      <c r="H678" s="37"/>
    </row>
    <row r="679" spans="3:8" ht="14.25" customHeight="1" x14ac:dyDescent="0.35">
      <c r="C679" s="37"/>
      <c r="H679" s="37"/>
    </row>
    <row r="680" spans="3:8" ht="14.25" customHeight="1" x14ac:dyDescent="0.35">
      <c r="C680" s="37"/>
      <c r="H680" s="37"/>
    </row>
    <row r="681" spans="3:8" ht="14.25" customHeight="1" x14ac:dyDescent="0.35">
      <c r="C681" s="37"/>
      <c r="H681" s="37"/>
    </row>
    <row r="682" spans="3:8" ht="14.25" customHeight="1" x14ac:dyDescent="0.35">
      <c r="C682" s="37"/>
      <c r="H682" s="37"/>
    </row>
    <row r="683" spans="3:8" ht="14.25" customHeight="1" x14ac:dyDescent="0.35">
      <c r="C683" s="37"/>
      <c r="H683" s="37"/>
    </row>
    <row r="684" spans="3:8" ht="14.25" customHeight="1" x14ac:dyDescent="0.35">
      <c r="C684" s="37"/>
      <c r="H684" s="37"/>
    </row>
    <row r="685" spans="3:8" ht="14.25" customHeight="1" x14ac:dyDescent="0.35">
      <c r="C685" s="37"/>
      <c r="H685" s="37"/>
    </row>
    <row r="686" spans="3:8" ht="14.25" customHeight="1" x14ac:dyDescent="0.35">
      <c r="C686" s="37"/>
      <c r="H686" s="37"/>
    </row>
    <row r="687" spans="3:8" ht="14.25" customHeight="1" x14ac:dyDescent="0.35">
      <c r="C687" s="37"/>
      <c r="H687" s="37"/>
    </row>
    <row r="688" spans="3:8" ht="14.25" customHeight="1" x14ac:dyDescent="0.35">
      <c r="C688" s="37"/>
      <c r="H688" s="37"/>
    </row>
    <row r="689" spans="3:8" ht="14.25" customHeight="1" x14ac:dyDescent="0.35">
      <c r="C689" s="37"/>
      <c r="H689" s="37"/>
    </row>
    <row r="690" spans="3:8" ht="14.25" customHeight="1" x14ac:dyDescent="0.35">
      <c r="C690" s="37"/>
      <c r="H690" s="37"/>
    </row>
    <row r="691" spans="3:8" ht="14.25" customHeight="1" x14ac:dyDescent="0.35">
      <c r="C691" s="37"/>
      <c r="H691" s="37"/>
    </row>
    <row r="692" spans="3:8" ht="14.25" customHeight="1" x14ac:dyDescent="0.35">
      <c r="C692" s="37"/>
      <c r="H692" s="37"/>
    </row>
    <row r="693" spans="3:8" ht="14.25" customHeight="1" x14ac:dyDescent="0.35">
      <c r="C693" s="37"/>
      <c r="H693" s="37"/>
    </row>
    <row r="694" spans="3:8" ht="14.25" customHeight="1" x14ac:dyDescent="0.35">
      <c r="C694" s="37"/>
      <c r="H694" s="37"/>
    </row>
    <row r="695" spans="3:8" ht="14.25" customHeight="1" x14ac:dyDescent="0.35">
      <c r="C695" s="37"/>
      <c r="H695" s="37"/>
    </row>
    <row r="696" spans="3:8" ht="14.25" customHeight="1" x14ac:dyDescent="0.35">
      <c r="C696" s="37"/>
      <c r="H696" s="37"/>
    </row>
    <row r="697" spans="3:8" ht="14.25" customHeight="1" x14ac:dyDescent="0.35">
      <c r="C697" s="37"/>
      <c r="H697" s="37"/>
    </row>
    <row r="698" spans="3:8" ht="14.25" customHeight="1" x14ac:dyDescent="0.35">
      <c r="C698" s="37"/>
      <c r="H698" s="37"/>
    </row>
    <row r="699" spans="3:8" ht="14.25" customHeight="1" x14ac:dyDescent="0.35">
      <c r="C699" s="37"/>
      <c r="H699" s="37"/>
    </row>
    <row r="700" spans="3:8" ht="14.25" customHeight="1" x14ac:dyDescent="0.35">
      <c r="C700" s="37"/>
      <c r="H700" s="37"/>
    </row>
    <row r="701" spans="3:8" ht="14.25" customHeight="1" x14ac:dyDescent="0.35">
      <c r="C701" s="37"/>
      <c r="H701" s="37"/>
    </row>
    <row r="702" spans="3:8" ht="14.25" customHeight="1" x14ac:dyDescent="0.35">
      <c r="C702" s="37"/>
      <c r="H702" s="37"/>
    </row>
    <row r="703" spans="3:8" ht="14.25" customHeight="1" x14ac:dyDescent="0.35">
      <c r="C703" s="37"/>
      <c r="H703" s="37"/>
    </row>
    <row r="704" spans="3:8" ht="14.25" customHeight="1" x14ac:dyDescent="0.35">
      <c r="C704" s="37"/>
      <c r="H704" s="37"/>
    </row>
    <row r="705" spans="3:8" ht="14.25" customHeight="1" x14ac:dyDescent="0.35">
      <c r="C705" s="37"/>
      <c r="H705" s="37"/>
    </row>
    <row r="706" spans="3:8" ht="14.25" customHeight="1" x14ac:dyDescent="0.35">
      <c r="C706" s="37"/>
      <c r="H706" s="37"/>
    </row>
    <row r="707" spans="3:8" ht="14.25" customHeight="1" x14ac:dyDescent="0.35">
      <c r="C707" s="37"/>
      <c r="H707" s="37"/>
    </row>
    <row r="708" spans="3:8" ht="14.25" customHeight="1" x14ac:dyDescent="0.35">
      <c r="C708" s="37"/>
      <c r="H708" s="37"/>
    </row>
    <row r="709" spans="3:8" ht="14.25" customHeight="1" x14ac:dyDescent="0.35">
      <c r="C709" s="37"/>
      <c r="H709" s="37"/>
    </row>
    <row r="710" spans="3:8" ht="14.25" customHeight="1" x14ac:dyDescent="0.35">
      <c r="C710" s="37"/>
      <c r="H710" s="37"/>
    </row>
    <row r="711" spans="3:8" ht="14.25" customHeight="1" x14ac:dyDescent="0.35">
      <c r="C711" s="37"/>
      <c r="H711" s="37"/>
    </row>
    <row r="712" spans="3:8" ht="14.25" customHeight="1" x14ac:dyDescent="0.35">
      <c r="C712" s="37"/>
      <c r="H712" s="37"/>
    </row>
    <row r="713" spans="3:8" ht="14.25" customHeight="1" x14ac:dyDescent="0.35">
      <c r="C713" s="37"/>
      <c r="H713" s="37"/>
    </row>
    <row r="714" spans="3:8" ht="14.25" customHeight="1" x14ac:dyDescent="0.35">
      <c r="C714" s="37"/>
      <c r="H714" s="37"/>
    </row>
    <row r="715" spans="3:8" ht="14.25" customHeight="1" x14ac:dyDescent="0.35">
      <c r="C715" s="37"/>
      <c r="H715" s="37"/>
    </row>
    <row r="716" spans="3:8" ht="14.25" customHeight="1" x14ac:dyDescent="0.35">
      <c r="C716" s="37"/>
      <c r="H716" s="37"/>
    </row>
    <row r="717" spans="3:8" ht="14.25" customHeight="1" x14ac:dyDescent="0.35">
      <c r="C717" s="37"/>
      <c r="H717" s="37"/>
    </row>
    <row r="718" spans="3:8" ht="14.25" customHeight="1" x14ac:dyDescent="0.35">
      <c r="C718" s="37"/>
      <c r="H718" s="37"/>
    </row>
    <row r="719" spans="3:8" ht="14.25" customHeight="1" x14ac:dyDescent="0.35">
      <c r="C719" s="37"/>
      <c r="H719" s="37"/>
    </row>
    <row r="720" spans="3:8" ht="14.25" customHeight="1" x14ac:dyDescent="0.35">
      <c r="C720" s="37"/>
      <c r="H720" s="37"/>
    </row>
    <row r="721" spans="3:8" ht="14.25" customHeight="1" x14ac:dyDescent="0.35">
      <c r="C721" s="37"/>
      <c r="H721" s="37"/>
    </row>
    <row r="722" spans="3:8" ht="14.25" customHeight="1" x14ac:dyDescent="0.35">
      <c r="C722" s="37"/>
      <c r="H722" s="37"/>
    </row>
    <row r="723" spans="3:8" ht="14.25" customHeight="1" x14ac:dyDescent="0.35">
      <c r="C723" s="37"/>
      <c r="H723" s="37"/>
    </row>
    <row r="724" spans="3:8" ht="14.25" customHeight="1" x14ac:dyDescent="0.35">
      <c r="C724" s="37"/>
      <c r="H724" s="37"/>
    </row>
    <row r="725" spans="3:8" ht="14.25" customHeight="1" x14ac:dyDescent="0.35">
      <c r="C725" s="37"/>
      <c r="H725" s="37"/>
    </row>
    <row r="726" spans="3:8" ht="14.25" customHeight="1" x14ac:dyDescent="0.35">
      <c r="C726" s="37"/>
      <c r="H726" s="37"/>
    </row>
    <row r="727" spans="3:8" ht="14.25" customHeight="1" x14ac:dyDescent="0.35">
      <c r="C727" s="37"/>
      <c r="H727" s="37"/>
    </row>
    <row r="728" spans="3:8" ht="14.25" customHeight="1" x14ac:dyDescent="0.35">
      <c r="C728" s="37"/>
      <c r="H728" s="37"/>
    </row>
    <row r="729" spans="3:8" ht="14.25" customHeight="1" x14ac:dyDescent="0.35">
      <c r="C729" s="37"/>
      <c r="H729" s="37"/>
    </row>
    <row r="730" spans="3:8" ht="14.25" customHeight="1" x14ac:dyDescent="0.35">
      <c r="C730" s="37"/>
      <c r="H730" s="37"/>
    </row>
    <row r="731" spans="3:8" ht="14.25" customHeight="1" x14ac:dyDescent="0.35">
      <c r="C731" s="37"/>
      <c r="H731" s="37"/>
    </row>
    <row r="732" spans="3:8" ht="14.25" customHeight="1" x14ac:dyDescent="0.35">
      <c r="C732" s="37"/>
      <c r="H732" s="37"/>
    </row>
    <row r="733" spans="3:8" ht="14.25" customHeight="1" x14ac:dyDescent="0.35">
      <c r="C733" s="37"/>
      <c r="H733" s="37"/>
    </row>
    <row r="734" spans="3:8" ht="14.25" customHeight="1" x14ac:dyDescent="0.35">
      <c r="C734" s="37"/>
      <c r="H734" s="37"/>
    </row>
    <row r="735" spans="3:8" ht="14.25" customHeight="1" x14ac:dyDescent="0.35">
      <c r="C735" s="37"/>
      <c r="H735" s="37"/>
    </row>
    <row r="736" spans="3:8" ht="14.25" customHeight="1" x14ac:dyDescent="0.35">
      <c r="C736" s="37"/>
      <c r="H736" s="37"/>
    </row>
    <row r="737" spans="3:8" ht="14.25" customHeight="1" x14ac:dyDescent="0.35">
      <c r="C737" s="37"/>
      <c r="H737" s="37"/>
    </row>
    <row r="738" spans="3:8" ht="14.25" customHeight="1" x14ac:dyDescent="0.35">
      <c r="C738" s="37"/>
      <c r="H738" s="37"/>
    </row>
    <row r="739" spans="3:8" ht="14.25" customHeight="1" x14ac:dyDescent="0.35">
      <c r="C739" s="37"/>
      <c r="H739" s="37"/>
    </row>
    <row r="740" spans="3:8" ht="14.25" customHeight="1" x14ac:dyDescent="0.35">
      <c r="C740" s="37"/>
      <c r="H740" s="37"/>
    </row>
    <row r="741" spans="3:8" ht="14.25" customHeight="1" x14ac:dyDescent="0.35">
      <c r="C741" s="37"/>
      <c r="H741" s="37"/>
    </row>
    <row r="742" spans="3:8" ht="14.25" customHeight="1" x14ac:dyDescent="0.35">
      <c r="C742" s="37"/>
      <c r="H742" s="37"/>
    </row>
    <row r="743" spans="3:8" ht="14.25" customHeight="1" x14ac:dyDescent="0.35">
      <c r="C743" s="37"/>
      <c r="H743" s="37"/>
    </row>
    <row r="744" spans="3:8" ht="14.25" customHeight="1" x14ac:dyDescent="0.35">
      <c r="C744" s="37"/>
      <c r="H744" s="37"/>
    </row>
    <row r="745" spans="3:8" ht="14.25" customHeight="1" x14ac:dyDescent="0.35">
      <c r="C745" s="37"/>
      <c r="H745" s="37"/>
    </row>
    <row r="746" spans="3:8" ht="14.25" customHeight="1" x14ac:dyDescent="0.35">
      <c r="C746" s="37"/>
      <c r="H746" s="37"/>
    </row>
    <row r="747" spans="3:8" ht="14.25" customHeight="1" x14ac:dyDescent="0.35">
      <c r="C747" s="37"/>
      <c r="H747" s="37"/>
    </row>
    <row r="748" spans="3:8" ht="14.25" customHeight="1" x14ac:dyDescent="0.35">
      <c r="C748" s="37"/>
      <c r="H748" s="37"/>
    </row>
    <row r="749" spans="3:8" ht="14.25" customHeight="1" x14ac:dyDescent="0.35">
      <c r="C749" s="37"/>
      <c r="H749" s="37"/>
    </row>
    <row r="750" spans="3:8" ht="14.25" customHeight="1" x14ac:dyDescent="0.35">
      <c r="C750" s="37"/>
      <c r="H750" s="37"/>
    </row>
    <row r="751" spans="3:8" ht="14.25" customHeight="1" x14ac:dyDescent="0.35">
      <c r="C751" s="37"/>
      <c r="H751" s="37"/>
    </row>
    <row r="752" spans="3:8" ht="14.25" customHeight="1" x14ac:dyDescent="0.35">
      <c r="C752" s="37"/>
      <c r="H752" s="37"/>
    </row>
    <row r="753" spans="3:8" ht="14.25" customHeight="1" x14ac:dyDescent="0.35">
      <c r="C753" s="37"/>
      <c r="H753" s="37"/>
    </row>
    <row r="754" spans="3:8" ht="14.25" customHeight="1" x14ac:dyDescent="0.35">
      <c r="C754" s="37"/>
      <c r="H754" s="37"/>
    </row>
    <row r="755" spans="3:8" ht="14.25" customHeight="1" x14ac:dyDescent="0.35">
      <c r="C755" s="37"/>
      <c r="H755" s="37"/>
    </row>
    <row r="756" spans="3:8" ht="14.25" customHeight="1" x14ac:dyDescent="0.35">
      <c r="C756" s="37"/>
      <c r="H756" s="37"/>
    </row>
    <row r="757" spans="3:8" ht="14.25" customHeight="1" x14ac:dyDescent="0.35">
      <c r="C757" s="37"/>
      <c r="H757" s="37"/>
    </row>
    <row r="758" spans="3:8" ht="14.25" customHeight="1" x14ac:dyDescent="0.35">
      <c r="C758" s="37"/>
      <c r="H758" s="37"/>
    </row>
    <row r="759" spans="3:8" ht="14.25" customHeight="1" x14ac:dyDescent="0.35">
      <c r="C759" s="37"/>
      <c r="H759" s="37"/>
    </row>
    <row r="760" spans="3:8" ht="14.25" customHeight="1" x14ac:dyDescent="0.35">
      <c r="C760" s="37"/>
      <c r="H760" s="37"/>
    </row>
    <row r="761" spans="3:8" ht="14.25" customHeight="1" x14ac:dyDescent="0.35">
      <c r="C761" s="37"/>
      <c r="H761" s="37"/>
    </row>
    <row r="762" spans="3:8" ht="14.25" customHeight="1" x14ac:dyDescent="0.35">
      <c r="C762" s="37"/>
      <c r="H762" s="37"/>
    </row>
    <row r="763" spans="3:8" ht="14.25" customHeight="1" x14ac:dyDescent="0.35">
      <c r="C763" s="37"/>
      <c r="H763" s="37"/>
    </row>
    <row r="764" spans="3:8" ht="14.25" customHeight="1" x14ac:dyDescent="0.35">
      <c r="C764" s="37"/>
      <c r="H764" s="37"/>
    </row>
    <row r="765" spans="3:8" ht="14.25" customHeight="1" x14ac:dyDescent="0.35">
      <c r="C765" s="37"/>
      <c r="H765" s="37"/>
    </row>
    <row r="766" spans="3:8" ht="14.25" customHeight="1" x14ac:dyDescent="0.35">
      <c r="C766" s="37"/>
      <c r="H766" s="37"/>
    </row>
    <row r="767" spans="3:8" ht="14.25" customHeight="1" x14ac:dyDescent="0.35">
      <c r="C767" s="37"/>
      <c r="H767" s="37"/>
    </row>
    <row r="768" spans="3:8" ht="14.25" customHeight="1" x14ac:dyDescent="0.35">
      <c r="C768" s="37"/>
      <c r="H768" s="37"/>
    </row>
    <row r="769" spans="3:8" ht="14.25" customHeight="1" x14ac:dyDescent="0.35">
      <c r="C769" s="37"/>
      <c r="H769" s="37"/>
    </row>
    <row r="770" spans="3:8" ht="14.25" customHeight="1" x14ac:dyDescent="0.35">
      <c r="C770" s="37"/>
      <c r="H770" s="37"/>
    </row>
    <row r="771" spans="3:8" ht="14.25" customHeight="1" x14ac:dyDescent="0.35">
      <c r="C771" s="37"/>
      <c r="H771" s="37"/>
    </row>
    <row r="772" spans="3:8" ht="14.25" customHeight="1" x14ac:dyDescent="0.35">
      <c r="C772" s="37"/>
      <c r="H772" s="37"/>
    </row>
    <row r="773" spans="3:8" ht="14.25" customHeight="1" x14ac:dyDescent="0.35">
      <c r="C773" s="37"/>
      <c r="H773" s="37"/>
    </row>
    <row r="774" spans="3:8" ht="14.25" customHeight="1" x14ac:dyDescent="0.35">
      <c r="C774" s="37"/>
      <c r="H774" s="37"/>
    </row>
    <row r="775" spans="3:8" ht="14.25" customHeight="1" x14ac:dyDescent="0.35">
      <c r="C775" s="37"/>
      <c r="H775" s="37"/>
    </row>
    <row r="776" spans="3:8" ht="14.25" customHeight="1" x14ac:dyDescent="0.35">
      <c r="C776" s="37"/>
      <c r="H776" s="37"/>
    </row>
    <row r="777" spans="3:8" ht="14.25" customHeight="1" x14ac:dyDescent="0.35">
      <c r="C777" s="37"/>
      <c r="H777" s="37"/>
    </row>
    <row r="778" spans="3:8" ht="14.25" customHeight="1" x14ac:dyDescent="0.35">
      <c r="C778" s="37"/>
      <c r="H778" s="37"/>
    </row>
    <row r="779" spans="3:8" ht="14.25" customHeight="1" x14ac:dyDescent="0.35">
      <c r="C779" s="37"/>
      <c r="H779" s="37"/>
    </row>
    <row r="780" spans="3:8" ht="14.25" customHeight="1" x14ac:dyDescent="0.35">
      <c r="C780" s="37"/>
      <c r="H780" s="37"/>
    </row>
    <row r="781" spans="3:8" ht="14.25" customHeight="1" x14ac:dyDescent="0.35">
      <c r="C781" s="37"/>
      <c r="H781" s="37"/>
    </row>
    <row r="782" spans="3:8" ht="14.25" customHeight="1" x14ac:dyDescent="0.35">
      <c r="C782" s="37"/>
      <c r="H782" s="37"/>
    </row>
    <row r="783" spans="3:8" ht="14.25" customHeight="1" x14ac:dyDescent="0.35">
      <c r="C783" s="37"/>
      <c r="H783" s="37"/>
    </row>
    <row r="784" spans="3:8" ht="14.25" customHeight="1" x14ac:dyDescent="0.35">
      <c r="C784" s="37"/>
      <c r="H784" s="37"/>
    </row>
    <row r="785" spans="3:8" ht="14.25" customHeight="1" x14ac:dyDescent="0.35">
      <c r="C785" s="37"/>
      <c r="H785" s="37"/>
    </row>
    <row r="786" spans="3:8" ht="14.25" customHeight="1" x14ac:dyDescent="0.35">
      <c r="C786" s="37"/>
      <c r="H786" s="37"/>
    </row>
    <row r="787" spans="3:8" ht="14.25" customHeight="1" x14ac:dyDescent="0.35">
      <c r="C787" s="37"/>
      <c r="H787" s="37"/>
    </row>
    <row r="788" spans="3:8" ht="14.25" customHeight="1" x14ac:dyDescent="0.35">
      <c r="C788" s="37"/>
      <c r="H788" s="37"/>
    </row>
    <row r="789" spans="3:8" ht="14.25" customHeight="1" x14ac:dyDescent="0.35">
      <c r="C789" s="37"/>
      <c r="H789" s="37"/>
    </row>
    <row r="790" spans="3:8" ht="14.25" customHeight="1" x14ac:dyDescent="0.35">
      <c r="C790" s="37"/>
      <c r="H790" s="37"/>
    </row>
    <row r="791" spans="3:8" ht="14.25" customHeight="1" x14ac:dyDescent="0.35">
      <c r="C791" s="37"/>
      <c r="H791" s="37"/>
    </row>
    <row r="792" spans="3:8" ht="14.25" customHeight="1" x14ac:dyDescent="0.35">
      <c r="C792" s="37"/>
      <c r="H792" s="37"/>
    </row>
    <row r="793" spans="3:8" ht="14.25" customHeight="1" x14ac:dyDescent="0.35">
      <c r="C793" s="37"/>
      <c r="H793" s="37"/>
    </row>
    <row r="794" spans="3:8" ht="14.25" customHeight="1" x14ac:dyDescent="0.35">
      <c r="C794" s="37"/>
      <c r="H794" s="37"/>
    </row>
    <row r="795" spans="3:8" ht="14.25" customHeight="1" x14ac:dyDescent="0.35">
      <c r="C795" s="37"/>
      <c r="H795" s="37"/>
    </row>
    <row r="796" spans="3:8" ht="14.25" customHeight="1" x14ac:dyDescent="0.35">
      <c r="C796" s="37"/>
      <c r="H796" s="37"/>
    </row>
    <row r="797" spans="3:8" ht="14.25" customHeight="1" x14ac:dyDescent="0.35">
      <c r="C797" s="37"/>
      <c r="H797" s="37"/>
    </row>
    <row r="798" spans="3:8" ht="14.25" customHeight="1" x14ac:dyDescent="0.35">
      <c r="C798" s="37"/>
      <c r="H798" s="37"/>
    </row>
    <row r="799" spans="3:8" ht="14.25" customHeight="1" x14ac:dyDescent="0.35">
      <c r="C799" s="37"/>
      <c r="H799" s="37"/>
    </row>
    <row r="800" spans="3:8" ht="14.25" customHeight="1" x14ac:dyDescent="0.35">
      <c r="C800" s="37"/>
      <c r="H800" s="37"/>
    </row>
    <row r="801" spans="3:8" ht="14.25" customHeight="1" x14ac:dyDescent="0.35">
      <c r="C801" s="37"/>
      <c r="H801" s="37"/>
    </row>
    <row r="802" spans="3:8" ht="14.25" customHeight="1" x14ac:dyDescent="0.35">
      <c r="C802" s="37"/>
      <c r="H802" s="37"/>
    </row>
    <row r="803" spans="3:8" ht="14.25" customHeight="1" x14ac:dyDescent="0.35">
      <c r="C803" s="37"/>
      <c r="H803" s="37"/>
    </row>
    <row r="804" spans="3:8" ht="14.25" customHeight="1" x14ac:dyDescent="0.35">
      <c r="C804" s="37"/>
      <c r="H804" s="37"/>
    </row>
    <row r="805" spans="3:8" ht="14.25" customHeight="1" x14ac:dyDescent="0.35">
      <c r="C805" s="37"/>
      <c r="H805" s="37"/>
    </row>
    <row r="806" spans="3:8" ht="14.25" customHeight="1" x14ac:dyDescent="0.35">
      <c r="C806" s="37"/>
      <c r="H806" s="37"/>
    </row>
    <row r="807" spans="3:8" ht="14.25" customHeight="1" x14ac:dyDescent="0.35">
      <c r="C807" s="37"/>
      <c r="H807" s="37"/>
    </row>
    <row r="808" spans="3:8" ht="14.25" customHeight="1" x14ac:dyDescent="0.35">
      <c r="C808" s="37"/>
      <c r="H808" s="37"/>
    </row>
    <row r="809" spans="3:8" ht="14.25" customHeight="1" x14ac:dyDescent="0.35">
      <c r="C809" s="37"/>
      <c r="H809" s="37"/>
    </row>
    <row r="810" spans="3:8" ht="14.25" customHeight="1" x14ac:dyDescent="0.35">
      <c r="C810" s="37"/>
      <c r="H810" s="37"/>
    </row>
    <row r="811" spans="3:8" ht="14.25" customHeight="1" x14ac:dyDescent="0.35">
      <c r="C811" s="37"/>
      <c r="H811" s="37"/>
    </row>
    <row r="812" spans="3:8" ht="14.25" customHeight="1" x14ac:dyDescent="0.35">
      <c r="C812" s="37"/>
      <c r="H812" s="37"/>
    </row>
    <row r="813" spans="3:8" ht="14.25" customHeight="1" x14ac:dyDescent="0.35">
      <c r="C813" s="37"/>
      <c r="H813" s="37"/>
    </row>
    <row r="814" spans="3:8" ht="14.25" customHeight="1" x14ac:dyDescent="0.35">
      <c r="C814" s="37"/>
      <c r="H814" s="37"/>
    </row>
    <row r="815" spans="3:8" ht="14.25" customHeight="1" x14ac:dyDescent="0.35">
      <c r="C815" s="37"/>
      <c r="H815" s="37"/>
    </row>
    <row r="816" spans="3:8" ht="14.25" customHeight="1" x14ac:dyDescent="0.35">
      <c r="C816" s="37"/>
      <c r="H816" s="37"/>
    </row>
    <row r="817" spans="3:8" ht="14.25" customHeight="1" x14ac:dyDescent="0.35">
      <c r="C817" s="37"/>
      <c r="H817" s="37"/>
    </row>
    <row r="818" spans="3:8" ht="14.25" customHeight="1" x14ac:dyDescent="0.35">
      <c r="C818" s="37"/>
      <c r="H818" s="37"/>
    </row>
    <row r="819" spans="3:8" ht="14.25" customHeight="1" x14ac:dyDescent="0.35">
      <c r="C819" s="37"/>
      <c r="H819" s="37"/>
    </row>
    <row r="820" spans="3:8" ht="14.25" customHeight="1" x14ac:dyDescent="0.35">
      <c r="C820" s="37"/>
      <c r="H820" s="37"/>
    </row>
    <row r="821" spans="3:8" ht="14.25" customHeight="1" x14ac:dyDescent="0.35">
      <c r="C821" s="37"/>
      <c r="H821" s="37"/>
    </row>
    <row r="822" spans="3:8" ht="14.25" customHeight="1" x14ac:dyDescent="0.35">
      <c r="C822" s="37"/>
      <c r="H822" s="37"/>
    </row>
    <row r="823" spans="3:8" ht="14.25" customHeight="1" x14ac:dyDescent="0.35">
      <c r="C823" s="37"/>
      <c r="H823" s="37"/>
    </row>
    <row r="824" spans="3:8" ht="14.25" customHeight="1" x14ac:dyDescent="0.35">
      <c r="C824" s="37"/>
      <c r="H824" s="37"/>
    </row>
    <row r="825" spans="3:8" ht="14.25" customHeight="1" x14ac:dyDescent="0.35">
      <c r="C825" s="37"/>
      <c r="H825" s="37"/>
    </row>
    <row r="826" spans="3:8" ht="14.25" customHeight="1" x14ac:dyDescent="0.35">
      <c r="C826" s="37"/>
      <c r="H826" s="37"/>
    </row>
    <row r="827" spans="3:8" ht="14.25" customHeight="1" x14ac:dyDescent="0.35">
      <c r="C827" s="37"/>
      <c r="H827" s="37"/>
    </row>
    <row r="828" spans="3:8" ht="14.25" customHeight="1" x14ac:dyDescent="0.35">
      <c r="C828" s="37"/>
      <c r="H828" s="37"/>
    </row>
    <row r="829" spans="3:8" ht="14.25" customHeight="1" x14ac:dyDescent="0.35">
      <c r="C829" s="37"/>
      <c r="H829" s="37"/>
    </row>
    <row r="830" spans="3:8" ht="14.25" customHeight="1" x14ac:dyDescent="0.35">
      <c r="C830" s="37"/>
      <c r="H830" s="37"/>
    </row>
    <row r="831" spans="3:8" ht="14.25" customHeight="1" x14ac:dyDescent="0.35">
      <c r="C831" s="37"/>
      <c r="H831" s="37"/>
    </row>
    <row r="832" spans="3:8" ht="14.25" customHeight="1" x14ac:dyDescent="0.35">
      <c r="C832" s="37"/>
      <c r="H832" s="37"/>
    </row>
    <row r="833" spans="3:8" ht="14.25" customHeight="1" x14ac:dyDescent="0.35">
      <c r="C833" s="37"/>
      <c r="H833" s="37"/>
    </row>
    <row r="834" spans="3:8" ht="14.25" customHeight="1" x14ac:dyDescent="0.35">
      <c r="C834" s="37"/>
      <c r="H834" s="37"/>
    </row>
    <row r="835" spans="3:8" ht="14.25" customHeight="1" x14ac:dyDescent="0.35">
      <c r="C835" s="37"/>
      <c r="H835" s="37"/>
    </row>
    <row r="836" spans="3:8" ht="14.25" customHeight="1" x14ac:dyDescent="0.35">
      <c r="C836" s="37"/>
      <c r="H836" s="37"/>
    </row>
    <row r="837" spans="3:8" ht="14.25" customHeight="1" x14ac:dyDescent="0.35">
      <c r="C837" s="37"/>
      <c r="H837" s="37"/>
    </row>
    <row r="838" spans="3:8" ht="14.25" customHeight="1" x14ac:dyDescent="0.35">
      <c r="C838" s="37"/>
      <c r="H838" s="37"/>
    </row>
    <row r="839" spans="3:8" ht="14.25" customHeight="1" x14ac:dyDescent="0.35">
      <c r="C839" s="37"/>
      <c r="H839" s="37"/>
    </row>
    <row r="840" spans="3:8" ht="14.25" customHeight="1" x14ac:dyDescent="0.35">
      <c r="C840" s="37"/>
      <c r="H840" s="37"/>
    </row>
    <row r="841" spans="3:8" ht="14.25" customHeight="1" x14ac:dyDescent="0.35">
      <c r="C841" s="37"/>
      <c r="H841" s="37"/>
    </row>
    <row r="842" spans="3:8" ht="14.25" customHeight="1" x14ac:dyDescent="0.35">
      <c r="C842" s="37"/>
      <c r="H842" s="37"/>
    </row>
    <row r="843" spans="3:8" ht="14.25" customHeight="1" x14ac:dyDescent="0.35">
      <c r="C843" s="37"/>
      <c r="H843" s="37"/>
    </row>
    <row r="844" spans="3:8" ht="14.25" customHeight="1" x14ac:dyDescent="0.35">
      <c r="C844" s="37"/>
      <c r="H844" s="37"/>
    </row>
    <row r="845" spans="3:8" ht="14.25" customHeight="1" x14ac:dyDescent="0.35">
      <c r="C845" s="37"/>
      <c r="H845" s="37"/>
    </row>
    <row r="846" spans="3:8" ht="14.25" customHeight="1" x14ac:dyDescent="0.35">
      <c r="C846" s="37"/>
      <c r="H846" s="37"/>
    </row>
    <row r="847" spans="3:8" ht="14.25" customHeight="1" x14ac:dyDescent="0.35">
      <c r="C847" s="37"/>
      <c r="H847" s="37"/>
    </row>
    <row r="848" spans="3:8" ht="14.25" customHeight="1" x14ac:dyDescent="0.35">
      <c r="C848" s="37"/>
      <c r="H848" s="37"/>
    </row>
    <row r="849" spans="3:8" ht="14.25" customHeight="1" x14ac:dyDescent="0.35">
      <c r="C849" s="37"/>
      <c r="H849" s="37"/>
    </row>
    <row r="850" spans="3:8" ht="14.25" customHeight="1" x14ac:dyDescent="0.35">
      <c r="C850" s="37"/>
      <c r="H850" s="37"/>
    </row>
    <row r="851" spans="3:8" ht="14.25" customHeight="1" x14ac:dyDescent="0.35">
      <c r="C851" s="37"/>
      <c r="H851" s="37"/>
    </row>
    <row r="852" spans="3:8" ht="14.25" customHeight="1" x14ac:dyDescent="0.35">
      <c r="C852" s="37"/>
      <c r="H852" s="37"/>
    </row>
    <row r="853" spans="3:8" ht="14.25" customHeight="1" x14ac:dyDescent="0.35">
      <c r="C853" s="37"/>
      <c r="H853" s="37"/>
    </row>
    <row r="854" spans="3:8" ht="14.25" customHeight="1" x14ac:dyDescent="0.35">
      <c r="C854" s="37"/>
      <c r="H854" s="37"/>
    </row>
    <row r="855" spans="3:8" ht="14.25" customHeight="1" x14ac:dyDescent="0.35">
      <c r="C855" s="37"/>
      <c r="H855" s="37"/>
    </row>
    <row r="856" spans="3:8" ht="14.25" customHeight="1" x14ac:dyDescent="0.35">
      <c r="C856" s="37"/>
      <c r="H856" s="37"/>
    </row>
    <row r="857" spans="3:8" ht="14.25" customHeight="1" x14ac:dyDescent="0.35">
      <c r="C857" s="37"/>
      <c r="H857" s="37"/>
    </row>
    <row r="858" spans="3:8" ht="14.25" customHeight="1" x14ac:dyDescent="0.35">
      <c r="C858" s="37"/>
      <c r="H858" s="37"/>
    </row>
    <row r="859" spans="3:8" ht="14.25" customHeight="1" x14ac:dyDescent="0.35">
      <c r="C859" s="37"/>
      <c r="H859" s="37"/>
    </row>
    <row r="860" spans="3:8" ht="14.25" customHeight="1" x14ac:dyDescent="0.35">
      <c r="C860" s="37"/>
      <c r="H860" s="37"/>
    </row>
    <row r="861" spans="3:8" ht="14.25" customHeight="1" x14ac:dyDescent="0.35">
      <c r="C861" s="37"/>
      <c r="H861" s="37"/>
    </row>
    <row r="862" spans="3:8" ht="14.25" customHeight="1" x14ac:dyDescent="0.35">
      <c r="C862" s="37"/>
      <c r="H862" s="37"/>
    </row>
    <row r="863" spans="3:8" ht="14.25" customHeight="1" x14ac:dyDescent="0.35">
      <c r="C863" s="37"/>
      <c r="H863" s="37"/>
    </row>
    <row r="864" spans="3:8" ht="14.25" customHeight="1" x14ac:dyDescent="0.35">
      <c r="C864" s="37"/>
      <c r="H864" s="37"/>
    </row>
    <row r="865" spans="3:8" ht="14.25" customHeight="1" x14ac:dyDescent="0.35">
      <c r="C865" s="37"/>
      <c r="H865" s="37"/>
    </row>
    <row r="866" spans="3:8" ht="14.25" customHeight="1" x14ac:dyDescent="0.35">
      <c r="C866" s="37"/>
      <c r="H866" s="37"/>
    </row>
    <row r="867" spans="3:8" ht="14.25" customHeight="1" x14ac:dyDescent="0.35">
      <c r="C867" s="37"/>
      <c r="H867" s="37"/>
    </row>
    <row r="868" spans="3:8" ht="14.25" customHeight="1" x14ac:dyDescent="0.35">
      <c r="C868" s="37"/>
      <c r="H868" s="37"/>
    </row>
    <row r="869" spans="3:8" ht="14.25" customHeight="1" x14ac:dyDescent="0.35">
      <c r="C869" s="37"/>
      <c r="H869" s="37"/>
    </row>
    <row r="870" spans="3:8" ht="14.25" customHeight="1" x14ac:dyDescent="0.35">
      <c r="C870" s="37"/>
      <c r="H870" s="37"/>
    </row>
    <row r="871" spans="3:8" ht="14.25" customHeight="1" x14ac:dyDescent="0.35">
      <c r="C871" s="37"/>
      <c r="H871" s="37"/>
    </row>
    <row r="872" spans="3:8" ht="14.25" customHeight="1" x14ac:dyDescent="0.35">
      <c r="C872" s="37"/>
      <c r="H872" s="37"/>
    </row>
    <row r="873" spans="3:8" ht="14.25" customHeight="1" x14ac:dyDescent="0.35">
      <c r="C873" s="37"/>
      <c r="H873" s="37"/>
    </row>
    <row r="874" spans="3:8" ht="14.25" customHeight="1" x14ac:dyDescent="0.35">
      <c r="C874" s="37"/>
      <c r="H874" s="37"/>
    </row>
    <row r="875" spans="3:8" ht="14.25" customHeight="1" x14ac:dyDescent="0.35">
      <c r="C875" s="37"/>
      <c r="H875" s="37"/>
    </row>
    <row r="876" spans="3:8" ht="14.25" customHeight="1" x14ac:dyDescent="0.35">
      <c r="C876" s="37"/>
      <c r="H876" s="37"/>
    </row>
    <row r="877" spans="3:8" ht="14.25" customHeight="1" x14ac:dyDescent="0.35">
      <c r="C877" s="37"/>
      <c r="H877" s="37"/>
    </row>
    <row r="878" spans="3:8" ht="14.25" customHeight="1" x14ac:dyDescent="0.35">
      <c r="C878" s="37"/>
      <c r="H878" s="37"/>
    </row>
    <row r="879" spans="3:8" ht="14.25" customHeight="1" x14ac:dyDescent="0.35">
      <c r="C879" s="37"/>
      <c r="H879" s="37"/>
    </row>
    <row r="880" spans="3:8" ht="14.25" customHeight="1" x14ac:dyDescent="0.35">
      <c r="C880" s="37"/>
      <c r="H880" s="37"/>
    </row>
    <row r="881" spans="3:8" ht="14.25" customHeight="1" x14ac:dyDescent="0.35">
      <c r="C881" s="37"/>
      <c r="H881" s="37"/>
    </row>
    <row r="882" spans="3:8" ht="14.25" customHeight="1" x14ac:dyDescent="0.35">
      <c r="C882" s="37"/>
      <c r="H882" s="37"/>
    </row>
    <row r="883" spans="3:8" ht="14.25" customHeight="1" x14ac:dyDescent="0.35">
      <c r="C883" s="37"/>
      <c r="H883" s="37"/>
    </row>
    <row r="884" spans="3:8" ht="14.25" customHeight="1" x14ac:dyDescent="0.35">
      <c r="C884" s="37"/>
      <c r="H884" s="37"/>
    </row>
    <row r="885" spans="3:8" ht="14.25" customHeight="1" x14ac:dyDescent="0.35">
      <c r="C885" s="37"/>
      <c r="H885" s="37"/>
    </row>
    <row r="886" spans="3:8" ht="14.25" customHeight="1" x14ac:dyDescent="0.35">
      <c r="C886" s="37"/>
      <c r="H886" s="37"/>
    </row>
    <row r="887" spans="3:8" ht="14.25" customHeight="1" x14ac:dyDescent="0.35">
      <c r="C887" s="37"/>
      <c r="H887" s="37"/>
    </row>
    <row r="888" spans="3:8" ht="14.25" customHeight="1" x14ac:dyDescent="0.35">
      <c r="C888" s="37"/>
      <c r="H888" s="37"/>
    </row>
    <row r="889" spans="3:8" ht="14.25" customHeight="1" x14ac:dyDescent="0.35">
      <c r="C889" s="37"/>
      <c r="H889" s="37"/>
    </row>
    <row r="890" spans="3:8" ht="14.25" customHeight="1" x14ac:dyDescent="0.35">
      <c r="C890" s="37"/>
      <c r="H890" s="37"/>
    </row>
    <row r="891" spans="3:8" ht="14.25" customHeight="1" x14ac:dyDescent="0.35">
      <c r="C891" s="37"/>
      <c r="H891" s="37"/>
    </row>
    <row r="892" spans="3:8" ht="14.25" customHeight="1" x14ac:dyDescent="0.35">
      <c r="C892" s="37"/>
      <c r="H892" s="37"/>
    </row>
    <row r="893" spans="3:8" ht="14.25" customHeight="1" x14ac:dyDescent="0.35">
      <c r="C893" s="37"/>
      <c r="H893" s="37"/>
    </row>
    <row r="894" spans="3:8" ht="14.25" customHeight="1" x14ac:dyDescent="0.35">
      <c r="C894" s="37"/>
      <c r="H894" s="37"/>
    </row>
    <row r="895" spans="3:8" ht="14.25" customHeight="1" x14ac:dyDescent="0.35">
      <c r="C895" s="37"/>
      <c r="H895" s="37"/>
    </row>
    <row r="896" spans="3:8" ht="14.25" customHeight="1" x14ac:dyDescent="0.35">
      <c r="C896" s="37"/>
      <c r="H896" s="37"/>
    </row>
    <row r="897" spans="3:8" ht="14.25" customHeight="1" x14ac:dyDescent="0.35">
      <c r="C897" s="37"/>
      <c r="H897" s="37"/>
    </row>
    <row r="898" spans="3:8" ht="14.25" customHeight="1" x14ac:dyDescent="0.35">
      <c r="C898" s="37"/>
      <c r="H898" s="37"/>
    </row>
    <row r="899" spans="3:8" ht="14.25" customHeight="1" x14ac:dyDescent="0.35">
      <c r="C899" s="37"/>
      <c r="H899" s="37"/>
    </row>
    <row r="900" spans="3:8" ht="14.25" customHeight="1" x14ac:dyDescent="0.35">
      <c r="C900" s="37"/>
      <c r="H900" s="37"/>
    </row>
    <row r="901" spans="3:8" ht="14.25" customHeight="1" x14ac:dyDescent="0.35">
      <c r="C901" s="37"/>
      <c r="H901" s="37"/>
    </row>
    <row r="902" spans="3:8" ht="14.25" customHeight="1" x14ac:dyDescent="0.35">
      <c r="C902" s="37"/>
      <c r="H902" s="37"/>
    </row>
    <row r="903" spans="3:8" ht="14.25" customHeight="1" x14ac:dyDescent="0.35">
      <c r="C903" s="37"/>
      <c r="H903" s="37"/>
    </row>
    <row r="904" spans="3:8" ht="14.25" customHeight="1" x14ac:dyDescent="0.35">
      <c r="C904" s="37"/>
      <c r="H904" s="37"/>
    </row>
    <row r="905" spans="3:8" ht="14.25" customHeight="1" x14ac:dyDescent="0.35">
      <c r="C905" s="37"/>
      <c r="H905" s="37"/>
    </row>
    <row r="906" spans="3:8" ht="14.25" customHeight="1" x14ac:dyDescent="0.35">
      <c r="C906" s="37"/>
      <c r="H906" s="37"/>
    </row>
    <row r="907" spans="3:8" ht="14.25" customHeight="1" x14ac:dyDescent="0.35">
      <c r="C907" s="37"/>
      <c r="H907" s="37"/>
    </row>
    <row r="908" spans="3:8" ht="14.25" customHeight="1" x14ac:dyDescent="0.35">
      <c r="C908" s="37"/>
      <c r="H908" s="37"/>
    </row>
    <row r="909" spans="3:8" ht="14.25" customHeight="1" x14ac:dyDescent="0.35">
      <c r="C909" s="37"/>
      <c r="H909" s="37"/>
    </row>
    <row r="910" spans="3:8" ht="14.25" customHeight="1" x14ac:dyDescent="0.35">
      <c r="C910" s="37"/>
      <c r="H910" s="37"/>
    </row>
    <row r="911" spans="3:8" ht="14.25" customHeight="1" x14ac:dyDescent="0.35">
      <c r="C911" s="37"/>
      <c r="H911" s="37"/>
    </row>
    <row r="912" spans="3:8" ht="14.25" customHeight="1" x14ac:dyDescent="0.35">
      <c r="C912" s="37"/>
      <c r="H912" s="37"/>
    </row>
    <row r="913" spans="3:8" ht="14.25" customHeight="1" x14ac:dyDescent="0.35">
      <c r="C913" s="37"/>
      <c r="H913" s="37"/>
    </row>
    <row r="914" spans="3:8" ht="14.25" customHeight="1" x14ac:dyDescent="0.35">
      <c r="C914" s="37"/>
      <c r="H914" s="37"/>
    </row>
    <row r="915" spans="3:8" ht="14.25" customHeight="1" x14ac:dyDescent="0.35">
      <c r="C915" s="37"/>
      <c r="H915" s="37"/>
    </row>
    <row r="916" spans="3:8" ht="14.25" customHeight="1" x14ac:dyDescent="0.35">
      <c r="C916" s="37"/>
      <c r="H916" s="37"/>
    </row>
    <row r="917" spans="3:8" ht="14.25" customHeight="1" x14ac:dyDescent="0.35">
      <c r="C917" s="37"/>
      <c r="H917" s="37"/>
    </row>
    <row r="918" spans="3:8" ht="14.25" customHeight="1" x14ac:dyDescent="0.35">
      <c r="C918" s="37"/>
      <c r="H918" s="37"/>
    </row>
    <row r="919" spans="3:8" ht="14.25" customHeight="1" x14ac:dyDescent="0.35">
      <c r="C919" s="37"/>
      <c r="H919" s="37"/>
    </row>
    <row r="920" spans="3:8" ht="14.25" customHeight="1" x14ac:dyDescent="0.35">
      <c r="C920" s="37"/>
      <c r="H920" s="37"/>
    </row>
    <row r="921" spans="3:8" ht="14.25" customHeight="1" x14ac:dyDescent="0.35">
      <c r="C921" s="37"/>
      <c r="H921" s="37"/>
    </row>
    <row r="922" spans="3:8" ht="14.25" customHeight="1" x14ac:dyDescent="0.35">
      <c r="C922" s="37"/>
      <c r="H922" s="37"/>
    </row>
    <row r="923" spans="3:8" ht="14.25" customHeight="1" x14ac:dyDescent="0.35">
      <c r="C923" s="37"/>
      <c r="H923" s="37"/>
    </row>
    <row r="924" spans="3:8" ht="14.25" customHeight="1" x14ac:dyDescent="0.35">
      <c r="C924" s="37"/>
      <c r="H924" s="37"/>
    </row>
    <row r="925" spans="3:8" ht="14.25" customHeight="1" x14ac:dyDescent="0.35">
      <c r="C925" s="37"/>
      <c r="H925" s="37"/>
    </row>
    <row r="926" spans="3:8" ht="14.25" customHeight="1" x14ac:dyDescent="0.35">
      <c r="C926" s="37"/>
      <c r="H926" s="37"/>
    </row>
    <row r="927" spans="3:8" ht="14.25" customHeight="1" x14ac:dyDescent="0.35">
      <c r="C927" s="37"/>
      <c r="H927" s="37"/>
    </row>
    <row r="928" spans="3:8" ht="14.25" customHeight="1" x14ac:dyDescent="0.35">
      <c r="C928" s="37"/>
      <c r="H928" s="37"/>
    </row>
    <row r="929" spans="3:8" ht="14.25" customHeight="1" x14ac:dyDescent="0.35">
      <c r="C929" s="37"/>
      <c r="H929" s="37"/>
    </row>
    <row r="930" spans="3:8" ht="14.25" customHeight="1" x14ac:dyDescent="0.35">
      <c r="C930" s="37"/>
      <c r="H930" s="37"/>
    </row>
    <row r="931" spans="3:8" ht="14.25" customHeight="1" x14ac:dyDescent="0.35">
      <c r="C931" s="37"/>
      <c r="H931" s="37"/>
    </row>
    <row r="932" spans="3:8" ht="14.25" customHeight="1" x14ac:dyDescent="0.35">
      <c r="C932" s="37"/>
      <c r="H932" s="37"/>
    </row>
    <row r="933" spans="3:8" ht="14.25" customHeight="1" x14ac:dyDescent="0.35">
      <c r="C933" s="37"/>
      <c r="H933" s="37"/>
    </row>
    <row r="934" spans="3:8" ht="14.25" customHeight="1" x14ac:dyDescent="0.35">
      <c r="C934" s="37"/>
      <c r="H934" s="37"/>
    </row>
    <row r="935" spans="3:8" ht="14.25" customHeight="1" x14ac:dyDescent="0.35">
      <c r="C935" s="37"/>
      <c r="H935" s="37"/>
    </row>
    <row r="936" spans="3:8" ht="14.25" customHeight="1" x14ac:dyDescent="0.35">
      <c r="C936" s="37"/>
      <c r="H936" s="37"/>
    </row>
    <row r="937" spans="3:8" ht="14.25" customHeight="1" x14ac:dyDescent="0.35">
      <c r="C937" s="37"/>
      <c r="H937" s="37"/>
    </row>
    <row r="938" spans="3:8" ht="14.25" customHeight="1" x14ac:dyDescent="0.35">
      <c r="C938" s="37"/>
      <c r="H938" s="37"/>
    </row>
    <row r="939" spans="3:8" ht="14.25" customHeight="1" x14ac:dyDescent="0.35">
      <c r="C939" s="37"/>
      <c r="H939" s="37"/>
    </row>
    <row r="940" spans="3:8" ht="14.25" customHeight="1" x14ac:dyDescent="0.35">
      <c r="C940" s="37"/>
      <c r="H940" s="37"/>
    </row>
    <row r="941" spans="3:8" ht="14.25" customHeight="1" x14ac:dyDescent="0.35">
      <c r="C941" s="37"/>
      <c r="H941" s="37"/>
    </row>
    <row r="942" spans="3:8" ht="14.25" customHeight="1" x14ac:dyDescent="0.35">
      <c r="C942" s="37"/>
      <c r="H942" s="37"/>
    </row>
    <row r="943" spans="3:8" ht="14.25" customHeight="1" x14ac:dyDescent="0.35">
      <c r="C943" s="37"/>
      <c r="H943" s="37"/>
    </row>
    <row r="944" spans="3:8" ht="14.25" customHeight="1" x14ac:dyDescent="0.35">
      <c r="C944" s="37"/>
      <c r="H944" s="37"/>
    </row>
    <row r="945" spans="3:8" ht="14.25" customHeight="1" x14ac:dyDescent="0.35">
      <c r="C945" s="37"/>
      <c r="H945" s="37"/>
    </row>
    <row r="946" spans="3:8" ht="14.25" customHeight="1" x14ac:dyDescent="0.35">
      <c r="C946" s="37"/>
      <c r="H946" s="37"/>
    </row>
    <row r="947" spans="3:8" ht="14.25" customHeight="1" x14ac:dyDescent="0.35">
      <c r="C947" s="37"/>
      <c r="H947" s="37"/>
    </row>
    <row r="948" spans="3:8" ht="14.25" customHeight="1" x14ac:dyDescent="0.35">
      <c r="C948" s="37"/>
      <c r="H948" s="37"/>
    </row>
    <row r="949" spans="3:8" ht="14.25" customHeight="1" x14ac:dyDescent="0.35">
      <c r="C949" s="37"/>
      <c r="H949" s="37"/>
    </row>
    <row r="950" spans="3:8" ht="14.25" customHeight="1" x14ac:dyDescent="0.35">
      <c r="C950" s="37"/>
      <c r="H950" s="37"/>
    </row>
    <row r="951" spans="3:8" ht="14.25" customHeight="1" x14ac:dyDescent="0.35">
      <c r="C951" s="37"/>
      <c r="H951" s="37"/>
    </row>
    <row r="952" spans="3:8" ht="14.25" customHeight="1" x14ac:dyDescent="0.35">
      <c r="C952" s="37"/>
      <c r="H952" s="37"/>
    </row>
    <row r="953" spans="3:8" ht="14.25" customHeight="1" x14ac:dyDescent="0.35">
      <c r="C953" s="37"/>
      <c r="H953" s="37"/>
    </row>
    <row r="954" spans="3:8" ht="14.25" customHeight="1" x14ac:dyDescent="0.35">
      <c r="C954" s="37"/>
      <c r="H954" s="37"/>
    </row>
    <row r="955" spans="3:8" ht="14.25" customHeight="1" x14ac:dyDescent="0.35">
      <c r="C955" s="37"/>
      <c r="H955" s="37"/>
    </row>
    <row r="956" spans="3:8" ht="14.25" customHeight="1" x14ac:dyDescent="0.35">
      <c r="C956" s="37"/>
      <c r="H956" s="37"/>
    </row>
    <row r="957" spans="3:8" ht="14.25" customHeight="1" x14ac:dyDescent="0.35">
      <c r="C957" s="37"/>
      <c r="H957" s="37"/>
    </row>
    <row r="958" spans="3:8" ht="14.25" customHeight="1" x14ac:dyDescent="0.35">
      <c r="C958" s="37"/>
      <c r="H958" s="37"/>
    </row>
    <row r="959" spans="3:8" ht="14.25" customHeight="1" x14ac:dyDescent="0.35">
      <c r="C959" s="37"/>
      <c r="H959" s="37"/>
    </row>
    <row r="960" spans="3:8" ht="14.25" customHeight="1" x14ac:dyDescent="0.35">
      <c r="C960" s="37"/>
      <c r="H960" s="37"/>
    </row>
    <row r="961" spans="3:8" ht="14.25" customHeight="1" x14ac:dyDescent="0.35">
      <c r="C961" s="37"/>
      <c r="H961" s="37"/>
    </row>
    <row r="962" spans="3:8" ht="14.25" customHeight="1" x14ac:dyDescent="0.35">
      <c r="C962" s="37"/>
      <c r="H962" s="37"/>
    </row>
    <row r="963" spans="3:8" ht="14.25" customHeight="1" x14ac:dyDescent="0.35">
      <c r="C963" s="37"/>
      <c r="H963" s="37"/>
    </row>
    <row r="964" spans="3:8" ht="14.25" customHeight="1" x14ac:dyDescent="0.35">
      <c r="C964" s="37"/>
      <c r="H964" s="37"/>
    </row>
    <row r="965" spans="3:8" ht="14.25" customHeight="1" x14ac:dyDescent="0.35">
      <c r="C965" s="37"/>
      <c r="H965" s="37"/>
    </row>
    <row r="966" spans="3:8" ht="14.25" customHeight="1" x14ac:dyDescent="0.35">
      <c r="C966" s="37"/>
      <c r="H966" s="37"/>
    </row>
    <row r="967" spans="3:8" ht="14.25" customHeight="1" x14ac:dyDescent="0.35">
      <c r="C967" s="37"/>
      <c r="H967" s="37"/>
    </row>
    <row r="968" spans="3:8" ht="14.25" customHeight="1" x14ac:dyDescent="0.35">
      <c r="C968" s="37"/>
      <c r="H968" s="37"/>
    </row>
    <row r="969" spans="3:8" ht="14.25" customHeight="1" x14ac:dyDescent="0.35">
      <c r="C969" s="37"/>
      <c r="H969" s="37"/>
    </row>
    <row r="970" spans="3:8" ht="14.25" customHeight="1" x14ac:dyDescent="0.35">
      <c r="C970" s="37"/>
      <c r="H970" s="37"/>
    </row>
    <row r="971" spans="3:8" ht="14.25" customHeight="1" x14ac:dyDescent="0.35">
      <c r="C971" s="37"/>
      <c r="H971" s="37"/>
    </row>
    <row r="972" spans="3:8" ht="14.25" customHeight="1" x14ac:dyDescent="0.35">
      <c r="C972" s="37"/>
      <c r="H972" s="37"/>
    </row>
    <row r="973" spans="3:8" ht="14.25" customHeight="1" x14ac:dyDescent="0.35">
      <c r="C973" s="37"/>
      <c r="H973" s="37"/>
    </row>
    <row r="974" spans="3:8" ht="14.25" customHeight="1" x14ac:dyDescent="0.35">
      <c r="C974" s="37"/>
      <c r="H974" s="37"/>
    </row>
    <row r="975" spans="3:8" ht="14.25" customHeight="1" x14ac:dyDescent="0.35">
      <c r="C975" s="37"/>
      <c r="H975" s="37"/>
    </row>
    <row r="976" spans="3:8" ht="14.25" customHeight="1" x14ac:dyDescent="0.35">
      <c r="C976" s="37"/>
      <c r="H976" s="37"/>
    </row>
    <row r="977" spans="3:8" ht="14.25" customHeight="1" x14ac:dyDescent="0.35">
      <c r="C977" s="37"/>
      <c r="H977" s="37"/>
    </row>
    <row r="978" spans="3:8" ht="14.25" customHeight="1" x14ac:dyDescent="0.35">
      <c r="C978" s="37"/>
      <c r="H978" s="37"/>
    </row>
    <row r="979" spans="3:8" ht="14.25" customHeight="1" x14ac:dyDescent="0.35">
      <c r="C979" s="37"/>
      <c r="H979" s="37"/>
    </row>
    <row r="980" spans="3:8" ht="14.25" customHeight="1" x14ac:dyDescent="0.35">
      <c r="C980" s="37"/>
      <c r="H980" s="37"/>
    </row>
    <row r="981" spans="3:8" ht="14.25" customHeight="1" x14ac:dyDescent="0.35">
      <c r="C981" s="37"/>
      <c r="H981" s="37"/>
    </row>
    <row r="982" spans="3:8" ht="14.25" customHeight="1" x14ac:dyDescent="0.35">
      <c r="C982" s="37"/>
      <c r="H982" s="37"/>
    </row>
    <row r="983" spans="3:8" ht="14.25" customHeight="1" x14ac:dyDescent="0.35">
      <c r="C983" s="37"/>
      <c r="H983" s="37"/>
    </row>
    <row r="984" spans="3:8" ht="14.25" customHeight="1" x14ac:dyDescent="0.35">
      <c r="C984" s="37"/>
      <c r="H984" s="37"/>
    </row>
    <row r="985" spans="3:8" ht="14.25" customHeight="1" x14ac:dyDescent="0.35">
      <c r="C985" s="37"/>
      <c r="H985" s="37"/>
    </row>
    <row r="986" spans="3:8" ht="14.25" customHeight="1" x14ac:dyDescent="0.35">
      <c r="C986" s="37"/>
      <c r="H986" s="37"/>
    </row>
    <row r="987" spans="3:8" ht="14.25" customHeight="1" x14ac:dyDescent="0.35">
      <c r="C987" s="37"/>
      <c r="H987" s="37"/>
    </row>
    <row r="988" spans="3:8" ht="14.25" customHeight="1" x14ac:dyDescent="0.35">
      <c r="C988" s="37"/>
      <c r="H988" s="37"/>
    </row>
    <row r="989" spans="3:8" ht="14.25" customHeight="1" x14ac:dyDescent="0.35">
      <c r="C989" s="37"/>
      <c r="H989" s="37"/>
    </row>
    <row r="990" spans="3:8" ht="14.25" customHeight="1" x14ac:dyDescent="0.35">
      <c r="C990" s="37"/>
      <c r="H990" s="37"/>
    </row>
    <row r="991" spans="3:8" ht="14.25" customHeight="1" x14ac:dyDescent="0.35">
      <c r="C991" s="37"/>
      <c r="H991" s="37"/>
    </row>
    <row r="992" spans="3:8" ht="14.25" customHeight="1" x14ac:dyDescent="0.35">
      <c r="C992" s="37"/>
      <c r="H992" s="37"/>
    </row>
    <row r="993" spans="3:8" ht="14.25" customHeight="1" x14ac:dyDescent="0.35">
      <c r="C993" s="37"/>
      <c r="H993" s="37"/>
    </row>
    <row r="994" spans="3:8" ht="14.25" customHeight="1" x14ac:dyDescent="0.35">
      <c r="C994" s="37"/>
      <c r="H994" s="37"/>
    </row>
    <row r="995" spans="3:8" ht="14.25" customHeight="1" x14ac:dyDescent="0.35">
      <c r="C995" s="37"/>
      <c r="H995" s="37"/>
    </row>
    <row r="996" spans="3:8" ht="14.25" customHeight="1" x14ac:dyDescent="0.35">
      <c r="C996" s="37"/>
      <c r="H996" s="37"/>
    </row>
    <row r="997" spans="3:8" ht="14.25" customHeight="1" x14ac:dyDescent="0.35">
      <c r="C997" s="37"/>
      <c r="H997" s="37"/>
    </row>
    <row r="998" spans="3:8" ht="14.25" customHeight="1" x14ac:dyDescent="0.35">
      <c r="C998" s="37"/>
      <c r="H998" s="37"/>
    </row>
    <row r="999" spans="3:8" ht="14.25" customHeight="1" x14ac:dyDescent="0.35">
      <c r="C999" s="37"/>
      <c r="H999" s="37"/>
    </row>
    <row r="1000" spans="3:8" ht="14.25" customHeight="1" x14ac:dyDescent="0.35">
      <c r="C1000" s="37"/>
      <c r="H1000" s="37"/>
    </row>
    <row r="1001" spans="3:8" ht="14.25" customHeight="1" x14ac:dyDescent="0.35">
      <c r="C1001" s="37"/>
      <c r="H1001" s="37"/>
    </row>
    <row r="1002" spans="3:8" ht="14.25" customHeight="1" x14ac:dyDescent="0.35">
      <c r="C1002" s="37"/>
      <c r="H1002" s="37"/>
    </row>
    <row r="1003" spans="3:8" ht="14.25" customHeight="1" x14ac:dyDescent="0.35">
      <c r="C1003" s="37"/>
      <c r="H1003" s="37"/>
    </row>
    <row r="1004" spans="3:8" ht="14.25" customHeight="1" x14ac:dyDescent="0.35">
      <c r="C1004" s="37"/>
      <c r="H1004" s="37"/>
    </row>
    <row r="1005" spans="3:8" ht="14.25" customHeight="1" x14ac:dyDescent="0.35">
      <c r="C1005" s="37"/>
      <c r="H1005" s="37"/>
    </row>
    <row r="1006" spans="3:8" ht="14.25" customHeight="1" x14ac:dyDescent="0.35">
      <c r="C1006" s="37"/>
      <c r="H1006" s="37"/>
    </row>
    <row r="1007" spans="3:8" ht="14.25" customHeight="1" x14ac:dyDescent="0.35">
      <c r="C1007" s="37"/>
      <c r="H1007" s="37"/>
    </row>
    <row r="1008" spans="3:8" ht="14.25" customHeight="1" x14ac:dyDescent="0.35">
      <c r="C1008" s="37"/>
      <c r="H1008" s="37"/>
    </row>
    <row r="1009" spans="3:8" ht="14.25" customHeight="1" x14ac:dyDescent="0.35">
      <c r="C1009" s="37"/>
      <c r="H1009" s="37"/>
    </row>
    <row r="1010" spans="3:8" ht="14.25" customHeight="1" x14ac:dyDescent="0.35">
      <c r="C1010" s="37"/>
      <c r="H1010" s="37"/>
    </row>
    <row r="1011" spans="3:8" ht="14.25" customHeight="1" x14ac:dyDescent="0.35">
      <c r="C1011" s="37"/>
      <c r="H1011" s="37"/>
    </row>
    <row r="1012" spans="3:8" ht="14.25" customHeight="1" x14ac:dyDescent="0.35">
      <c r="C1012" s="37"/>
      <c r="H1012" s="37"/>
    </row>
    <row r="1013" spans="3:8" ht="14.25" customHeight="1" x14ac:dyDescent="0.35">
      <c r="C1013" s="37"/>
      <c r="H1013" s="37"/>
    </row>
    <row r="1014" spans="3:8" ht="14.25" customHeight="1" x14ac:dyDescent="0.35">
      <c r="C1014" s="37"/>
      <c r="H1014" s="37"/>
    </row>
    <row r="1015" spans="3:8" ht="14.25" customHeight="1" x14ac:dyDescent="0.35">
      <c r="C1015" s="37"/>
      <c r="H1015" s="37"/>
    </row>
    <row r="1016" spans="3:8" ht="14.25" customHeight="1" x14ac:dyDescent="0.35">
      <c r="C1016" s="37"/>
      <c r="H1016" s="37"/>
    </row>
    <row r="1017" spans="3:8" ht="14.25" customHeight="1" x14ac:dyDescent="0.35">
      <c r="C1017" s="37"/>
      <c r="H1017" s="37"/>
    </row>
    <row r="1018" spans="3:8" ht="14.25" customHeight="1" x14ac:dyDescent="0.35">
      <c r="C1018" s="37"/>
      <c r="H1018" s="37"/>
    </row>
    <row r="1019" spans="3:8" ht="14.25" customHeight="1" x14ac:dyDescent="0.35">
      <c r="C1019" s="37"/>
      <c r="H1019" s="37"/>
    </row>
    <row r="1020" spans="3:8" ht="14.25" customHeight="1" x14ac:dyDescent="0.35">
      <c r="C1020" s="37"/>
      <c r="H1020" s="37"/>
    </row>
    <row r="1021" spans="3:8" ht="14.25" customHeight="1" x14ac:dyDescent="0.35">
      <c r="C1021" s="37"/>
      <c r="H1021" s="37"/>
    </row>
    <row r="1022" spans="3:8" ht="14.25" customHeight="1" x14ac:dyDescent="0.35">
      <c r="C1022" s="37"/>
      <c r="H1022" s="37"/>
    </row>
    <row r="1023" spans="3:8" ht="14.25" customHeight="1" x14ac:dyDescent="0.35">
      <c r="C1023" s="37"/>
      <c r="H1023" s="37"/>
    </row>
    <row r="1024" spans="3:8" ht="14.25" customHeight="1" x14ac:dyDescent="0.35">
      <c r="C1024" s="37"/>
      <c r="H1024" s="37"/>
    </row>
    <row r="1025" spans="3:8" ht="14.25" customHeight="1" x14ac:dyDescent="0.35">
      <c r="C1025" s="37"/>
      <c r="H1025" s="37"/>
    </row>
    <row r="1026" spans="3:8" ht="14.25" customHeight="1" x14ac:dyDescent="0.35">
      <c r="C1026" s="37"/>
      <c r="H1026" s="37"/>
    </row>
    <row r="1027" spans="3:8" ht="14.25" customHeight="1" x14ac:dyDescent="0.35">
      <c r="C1027" s="37"/>
      <c r="H1027" s="37"/>
    </row>
    <row r="1028" spans="3:8" ht="14.25" customHeight="1" x14ac:dyDescent="0.35">
      <c r="C1028" s="37"/>
      <c r="H1028" s="37"/>
    </row>
    <row r="1029" spans="3:8" ht="14.25" customHeight="1" x14ac:dyDescent="0.35">
      <c r="C1029" s="37"/>
      <c r="H1029" s="37"/>
    </row>
    <row r="1030" spans="3:8" ht="14.25" customHeight="1" x14ac:dyDescent="0.35">
      <c r="C1030" s="37"/>
      <c r="H1030" s="37"/>
    </row>
    <row r="1031" spans="3:8" ht="14.25" customHeight="1" x14ac:dyDescent="0.35">
      <c r="C1031" s="37"/>
      <c r="H1031" s="37"/>
    </row>
    <row r="1032" spans="3:8" ht="14.25" customHeight="1" x14ac:dyDescent="0.35">
      <c r="C1032" s="37"/>
      <c r="H1032" s="37"/>
    </row>
    <row r="1033" spans="3:8" ht="14.25" customHeight="1" x14ac:dyDescent="0.35">
      <c r="C1033" s="37"/>
      <c r="H1033" s="37"/>
    </row>
    <row r="1034" spans="3:8" ht="14.25" customHeight="1" x14ac:dyDescent="0.35">
      <c r="C1034" s="37"/>
      <c r="H1034" s="37"/>
    </row>
    <row r="1035" spans="3:8" ht="14.25" customHeight="1" x14ac:dyDescent="0.35">
      <c r="C1035" s="37"/>
      <c r="H1035" s="37"/>
    </row>
    <row r="1036" spans="3:8" ht="14.25" customHeight="1" x14ac:dyDescent="0.35">
      <c r="C1036" s="37"/>
      <c r="H1036" s="37"/>
    </row>
    <row r="1037" spans="3:8" ht="14.25" customHeight="1" x14ac:dyDescent="0.35">
      <c r="C1037" s="37"/>
      <c r="H1037" s="37"/>
    </row>
    <row r="1038" spans="3:8" ht="14.25" customHeight="1" x14ac:dyDescent="0.35">
      <c r="C1038" s="37"/>
      <c r="H1038" s="37"/>
    </row>
    <row r="1039" spans="3:8" ht="14.25" customHeight="1" x14ac:dyDescent="0.35">
      <c r="C1039" s="37"/>
      <c r="H1039" s="37"/>
    </row>
    <row r="1040" spans="3:8" ht="14.25" customHeight="1" x14ac:dyDescent="0.35">
      <c r="C1040" s="37"/>
      <c r="H1040" s="37"/>
    </row>
    <row r="1041" spans="3:8" ht="14.25" customHeight="1" x14ac:dyDescent="0.35">
      <c r="C1041" s="37"/>
      <c r="H1041" s="37"/>
    </row>
    <row r="1042" spans="3:8" ht="14.25" customHeight="1" x14ac:dyDescent="0.35">
      <c r="C1042" s="37"/>
      <c r="H1042" s="37"/>
    </row>
    <row r="1043" spans="3:8" ht="14.25" customHeight="1" x14ac:dyDescent="0.35">
      <c r="C1043" s="37"/>
      <c r="H1043" s="37"/>
    </row>
    <row r="1044" spans="3:8" ht="14.25" customHeight="1" x14ac:dyDescent="0.35">
      <c r="C1044" s="37"/>
      <c r="H1044" s="37"/>
    </row>
    <row r="1045" spans="3:8" ht="14.25" customHeight="1" x14ac:dyDescent="0.35">
      <c r="C1045" s="37"/>
      <c r="H1045" s="37"/>
    </row>
    <row r="1046" spans="3:8" ht="14.25" customHeight="1" x14ac:dyDescent="0.35">
      <c r="C1046" s="37"/>
      <c r="H1046" s="37"/>
    </row>
    <row r="1047" spans="3:8" ht="14.25" customHeight="1" x14ac:dyDescent="0.35">
      <c r="C1047" s="37"/>
      <c r="H1047" s="37"/>
    </row>
    <row r="1048" spans="3:8" ht="14.25" customHeight="1" x14ac:dyDescent="0.35">
      <c r="C1048" s="37"/>
      <c r="H1048" s="37"/>
    </row>
  </sheetData>
  <autoFilter ref="A4:B58"/>
  <hyperlinks>
    <hyperlink ref="H6" r:id="rId1"/>
    <hyperlink ref="H7" r:id="rId2"/>
    <hyperlink ref="H8" r:id="rId3"/>
    <hyperlink ref="H9" r:id="rId4"/>
    <hyperlink ref="H10" r:id="rId5"/>
    <hyperlink ref="H11" r:id="rId6"/>
    <hyperlink ref="H12" r:id="rId7"/>
    <hyperlink ref="H13" r:id="rId8"/>
    <hyperlink ref="H14" r:id="rId9"/>
    <hyperlink ref="H15" r:id="rId10"/>
    <hyperlink ref="H16" r:id="rId11"/>
    <hyperlink ref="H17" r:id="rId12"/>
    <hyperlink ref="H18" r:id="rId13"/>
    <hyperlink ref="H19" r:id="rId14"/>
    <hyperlink ref="H20" r:id="rId15"/>
    <hyperlink ref="H21" r:id="rId16"/>
    <hyperlink ref="H22" r:id="rId17"/>
    <hyperlink ref="H23" r:id="rId18"/>
    <hyperlink ref="H24" r:id="rId19"/>
    <hyperlink ref="H25" r:id="rId20"/>
    <hyperlink ref="H26" r:id="rId21"/>
    <hyperlink ref="H27" r:id="rId22"/>
    <hyperlink ref="H28" r:id="rId23"/>
    <hyperlink ref="H29" r:id="rId24"/>
    <hyperlink ref="H30" r:id="rId25"/>
    <hyperlink ref="H31" r:id="rId26"/>
    <hyperlink ref="H32" r:id="rId27"/>
    <hyperlink ref="H34" r:id="rId28"/>
    <hyperlink ref="H35" r:id="rId29"/>
    <hyperlink ref="H36" r:id="rId30"/>
    <hyperlink ref="H37" r:id="rId31"/>
    <hyperlink ref="H39" r:id="rId32"/>
    <hyperlink ref="H40" r:id="rId33"/>
    <hyperlink ref="H41" r:id="rId34"/>
    <hyperlink ref="H42" r:id="rId35"/>
    <hyperlink ref="H43" r:id="rId36"/>
    <hyperlink ref="H44" r:id="rId37"/>
    <hyperlink ref="H45" r:id="rId38" location="/4-suurus-xl/15-varvus-roheline/27-materjal-kangas"/>
    <hyperlink ref="H62" r:id="rId39"/>
    <hyperlink ref="H59" r:id="rId40"/>
    <hyperlink ref="H66" r:id="rId41"/>
    <hyperlink ref="H53" r:id="rId42"/>
    <hyperlink ref="H58" r:id="rId43"/>
    <hyperlink ref="H60" r:id="rId44"/>
    <hyperlink ref="H73" r:id="rId45"/>
    <hyperlink ref="H75" r:id="rId46"/>
    <hyperlink ref="H76" r:id="rId47"/>
    <hyperlink ref="H78" r:id="rId48"/>
    <hyperlink ref="H80" r:id="rId49"/>
    <hyperlink ref="H86" r:id="rId50"/>
    <hyperlink ref="H57" r:id="rId51"/>
  </hyperlinks>
  <pageMargins left="0.7" right="0.7" top="0.75" bottom="0.75" header="0" footer="0"/>
  <pageSetup paperSize="9" orientation="portrait" r:id="rId52"/>
  <legacyDrawing r:id="rId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Mari-Epp Täht</dc:creator>
  <cp:lastModifiedBy>Meeri Ehandi</cp:lastModifiedBy>
  <dcterms:created xsi:type="dcterms:W3CDTF">2021-07-05T12:40:40Z</dcterms:created>
  <dcterms:modified xsi:type="dcterms:W3CDTF">2026-09-29T12:29:31Z</dcterms:modified>
</cp:coreProperties>
</file>